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1A4855F-1C23-4204-A566-7DDE1C2BFD60}" xr6:coauthVersionLast="47" xr6:coauthVersionMax="47" xr10:uidLastSave="{00000000-0000-0000-0000-000000000000}"/>
  <bookViews>
    <workbookView xWindow="28680" yWindow="-120" windowWidth="29040" windowHeight="15840" xr2:uid="{FAD5F8B5-667C-4F30-9415-8FD7A3DAE7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 l="1"/>
  <c r="I18" i="1" s="1"/>
  <c r="N17" i="1"/>
  <c r="N18" i="1" s="1"/>
  <c r="S17" i="1"/>
  <c r="S18" i="1" s="1"/>
  <c r="C17" i="1"/>
  <c r="C18" i="1" s="1"/>
  <c r="H17" i="1"/>
  <c r="G17" i="1"/>
  <c r="M17" i="1"/>
  <c r="M18" i="1" s="1"/>
  <c r="L17" i="1"/>
  <c r="L18" i="1" s="1"/>
  <c r="K17" i="1"/>
  <c r="K18" i="1" s="1"/>
  <c r="R17" i="1"/>
  <c r="Q17" i="1"/>
  <c r="P17" i="1"/>
  <c r="P18" i="1" s="1"/>
  <c r="B17" i="1"/>
  <c r="V17" i="1"/>
  <c r="V18" i="1" s="1"/>
  <c r="U17" i="1"/>
  <c r="T17" i="1"/>
  <c r="T18" i="1" s="1"/>
  <c r="O17" i="1"/>
  <c r="O18" i="1" s="1"/>
  <c r="J17" i="1"/>
  <c r="J18" i="1" s="1"/>
  <c r="F17" i="1"/>
  <c r="F18" i="1" s="1"/>
  <c r="E17" i="1"/>
  <c r="D17" i="1"/>
  <c r="D18" i="1" s="1"/>
  <c r="B18" i="1" l="1"/>
  <c r="R18" i="1"/>
  <c r="Q18" i="1"/>
  <c r="E18" i="1"/>
  <c r="U18" i="1"/>
  <c r="G18" i="1"/>
  <c r="H18" i="1"/>
</calcChain>
</file>

<file path=xl/sharedStrings.xml><?xml version="1.0" encoding="utf-8"?>
<sst xmlns="http://schemas.openxmlformats.org/spreadsheetml/2006/main" count="15" uniqueCount="15">
  <si>
    <t>Nuclear</t>
  </si>
  <si>
    <t>Purchase/Other</t>
  </si>
  <si>
    <t>Combined System Supply &amp; Demand Balance - Winter</t>
  </si>
  <si>
    <t>Winter Demand and Capacity (MW)</t>
  </si>
  <si>
    <t>Peak Demand</t>
  </si>
  <si>
    <t>Peak + Planning Reserves</t>
  </si>
  <si>
    <t>Resource Summary</t>
  </si>
  <si>
    <t>Coal</t>
  </si>
  <si>
    <t>NG/Peaking</t>
  </si>
  <si>
    <t>Hydro/Renew</t>
  </si>
  <si>
    <t>Future NG</t>
  </si>
  <si>
    <t>Total Resources</t>
  </si>
  <si>
    <t>Net Requirement/(Surplus)</t>
  </si>
  <si>
    <t>Interruptible Demand (incl. on row 16)</t>
  </si>
  <si>
    <t>The table below contains projected winter peak demand, planning reserve requirements, and resource ratings for the Santee Cooper system that were depicted in the chart presented in Slide #61 of the presentation delivered December 8, 2022 for Santee Cooper’s IRP Stakeholder Meeting #4.  Specific to the inquiry for “…the amount of non-firm load included in resources and how this amount was derived from the projected non-firm load,” please refer to rows 16 and 21.  Row 16, labeled Purchase/Other, contains a forecast of the quantity of interruptible load and demand response depicted in the chart on Slide #61 that is forecast for the Santee Cooper electric system for the winter peak.  Row 21, labeled Interruptible Demand, depicts the quantity of interruptible loads forecast for Santee Cooper and Central Electric Cooperative that are contained within the forecast quantities depicted on row 16, and which Santee Cooper assumes to be synonymous with your inquiry for “the amount of non-firm load.”  Santee Cooper and Central Electric Cooperative respectively develop their forecasts of system demand as part of an annual load forecasting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</si>
</sst>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 x14ac:knownFonts="1">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thin">
        <color indexed="64"/>
      </top>
      <bottom/>
      <diagonal/>
    </border>
  </borders>
  <cellStyleXfs count="1">
    <xf numFmtId="0" fontId="0" fillId="0" borderId="0"/>
  </cellStyleXfs>
  <cellXfs count="14">
    <xf numFmtId="0" fontId="0" fillId="0" borderId="0" xfId="0"/>
    <xf numFmtId="0" fontId="1" fillId="0" borderId="0" xfId="0" applyFont="1"/>
    <xf numFmtId="0" fontId="2" fillId="0" borderId="1" xfId="0" applyFont="1" applyBorder="1" applyAlignment="1">
      <alignment horizontal="right"/>
    </xf>
    <xf numFmtId="3" fontId="2" fillId="0" borderId="0" xfId="0" applyNumberFormat="1" applyFont="1"/>
    <xf numFmtId="3" fontId="0" fillId="0" borderId="0" xfId="0" applyNumberFormat="1"/>
    <xf numFmtId="0" fontId="0" fillId="0" borderId="0" xfId="0" quotePrefix="1" applyAlignment="1">
      <alignment horizontal="left"/>
    </xf>
    <xf numFmtId="3" fontId="0" fillId="0" borderId="2" xfId="0" applyNumberFormat="1" applyBorder="1"/>
    <xf numFmtId="164" fontId="0" fillId="0" borderId="0" xfId="0" applyNumberFormat="1"/>
    <xf numFmtId="165" fontId="0" fillId="0" borderId="0" xfId="0" applyNumberFormat="1"/>
    <xf numFmtId="0" fontId="3" fillId="0" borderId="0" xfId="0" applyFont="1"/>
    <xf numFmtId="0" fontId="2" fillId="0" borderId="0" xfId="0" quotePrefix="1" applyFont="1" applyAlignment="1">
      <alignment horizontal="left"/>
    </xf>
    <xf numFmtId="0" fontId="2" fillId="0" borderId="0" xfId="0" applyFont="1"/>
    <xf numFmtId="0" fontId="0" fillId="0" borderId="0" xfId="0" applyAlignment="1">
      <alignment horizontal="left"/>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8EC0B-BB1E-4467-B0A7-0D959C06B1BE}">
  <dimension ref="A1:V21"/>
  <sheetViews>
    <sheetView tabSelected="1" workbookViewId="0">
      <selection sqref="A1:V1"/>
    </sheetView>
  </sheetViews>
  <sheetFormatPr defaultRowHeight="15" x14ac:dyDescent="0.25"/>
  <cols>
    <col min="1" max="1" width="39.140625" customWidth="1"/>
    <col min="2" max="10" width="6.28515625" customWidth="1"/>
    <col min="11" max="22" width="6.7109375" customWidth="1"/>
    <col min="23" max="23" width="6.5703125" customWidth="1"/>
    <col min="24" max="24" width="18.5703125" customWidth="1"/>
    <col min="25" max="25" width="15.28515625" customWidth="1"/>
  </cols>
  <sheetData>
    <row r="1" spans="1:22" ht="109.5" customHeight="1" x14ac:dyDescent="0.25">
      <c r="A1" s="13" t="s">
        <v>14</v>
      </c>
      <c r="B1" s="13"/>
      <c r="C1" s="13"/>
      <c r="D1" s="13"/>
      <c r="E1" s="13"/>
      <c r="F1" s="13"/>
      <c r="G1" s="13"/>
      <c r="H1" s="13"/>
      <c r="I1" s="13"/>
      <c r="J1" s="13"/>
      <c r="K1" s="13"/>
      <c r="L1" s="13"/>
      <c r="M1" s="13"/>
      <c r="N1" s="13"/>
      <c r="O1" s="13"/>
      <c r="P1" s="13"/>
      <c r="Q1" s="13"/>
      <c r="R1" s="13"/>
      <c r="S1" s="13"/>
      <c r="T1" s="13"/>
      <c r="U1" s="13"/>
      <c r="V1" s="13"/>
    </row>
    <row r="3" spans="1:22" x14ac:dyDescent="0.25">
      <c r="A3" s="10" t="s">
        <v>2</v>
      </c>
    </row>
    <row r="4" spans="1:22" x14ac:dyDescent="0.25">
      <c r="A4" s="11" t="s">
        <v>3</v>
      </c>
    </row>
    <row r="6" spans="1:22" ht="15.75" thickBot="1" x14ac:dyDescent="0.3">
      <c r="B6" s="2">
        <v>2022</v>
      </c>
      <c r="C6" s="2">
        <v>2023</v>
      </c>
      <c r="D6" s="2">
        <v>2024</v>
      </c>
      <c r="E6" s="2">
        <v>2025</v>
      </c>
      <c r="F6" s="2">
        <v>2026</v>
      </c>
      <c r="G6" s="2">
        <v>2027</v>
      </c>
      <c r="H6" s="2">
        <v>2028</v>
      </c>
      <c r="I6" s="2">
        <v>2029</v>
      </c>
      <c r="J6" s="2">
        <v>2030</v>
      </c>
      <c r="K6" s="2">
        <v>2031</v>
      </c>
      <c r="L6" s="2">
        <v>2032</v>
      </c>
      <c r="M6" s="2">
        <v>2033</v>
      </c>
      <c r="N6" s="2">
        <v>2034</v>
      </c>
      <c r="O6" s="2">
        <v>2035</v>
      </c>
      <c r="P6" s="2">
        <v>2036</v>
      </c>
      <c r="Q6" s="2">
        <v>2037</v>
      </c>
      <c r="R6" s="2">
        <v>2038</v>
      </c>
      <c r="S6" s="2">
        <v>2039</v>
      </c>
      <c r="T6" s="2">
        <v>2040</v>
      </c>
      <c r="U6" s="2">
        <v>2041</v>
      </c>
      <c r="V6" s="2">
        <v>2042</v>
      </c>
    </row>
    <row r="7" spans="1:22" x14ac:dyDescent="0.25">
      <c r="A7" t="s">
        <v>4</v>
      </c>
      <c r="B7" s="3">
        <v>5213.5</v>
      </c>
      <c r="C7" s="3">
        <v>5430.3</v>
      </c>
      <c r="D7" s="3">
        <v>5530.7</v>
      </c>
      <c r="E7" s="3">
        <v>5533.3</v>
      </c>
      <c r="F7" s="3">
        <v>5551.2</v>
      </c>
      <c r="G7" s="3">
        <v>5574.2</v>
      </c>
      <c r="H7" s="3">
        <v>5620.1</v>
      </c>
      <c r="I7" s="3">
        <v>5545.1</v>
      </c>
      <c r="J7" s="3">
        <v>5580.6</v>
      </c>
      <c r="K7" s="3">
        <v>5618.9</v>
      </c>
      <c r="L7" s="3">
        <v>5656.2</v>
      </c>
      <c r="M7" s="3">
        <v>5686.1</v>
      </c>
      <c r="N7" s="3">
        <v>5722</v>
      </c>
      <c r="O7" s="3">
        <v>5758.6</v>
      </c>
      <c r="P7" s="3">
        <v>5800</v>
      </c>
      <c r="Q7" s="3">
        <v>5834.8</v>
      </c>
      <c r="R7" s="3">
        <v>5874</v>
      </c>
      <c r="S7" s="3">
        <v>5915.1</v>
      </c>
      <c r="T7" s="3">
        <v>5959.8</v>
      </c>
      <c r="U7" s="3">
        <v>6001.7</v>
      </c>
      <c r="V7" s="3">
        <v>6066.1</v>
      </c>
    </row>
    <row r="8" spans="1:22" x14ac:dyDescent="0.25">
      <c r="A8" t="s">
        <v>5</v>
      </c>
      <c r="B8" s="3">
        <v>5839.1</v>
      </c>
      <c r="C8" s="3">
        <v>6087.4</v>
      </c>
      <c r="D8" s="3">
        <v>6288.4</v>
      </c>
      <c r="E8" s="3">
        <v>6385.5</v>
      </c>
      <c r="F8" s="3">
        <v>6494.9</v>
      </c>
      <c r="G8" s="3">
        <v>6521.8</v>
      </c>
      <c r="H8" s="3">
        <v>6575.5</v>
      </c>
      <c r="I8" s="3">
        <v>6487.8</v>
      </c>
      <c r="J8" s="3">
        <v>6529.3</v>
      </c>
      <c r="K8" s="3">
        <v>6574.1</v>
      </c>
      <c r="L8" s="3">
        <v>6617.8</v>
      </c>
      <c r="M8" s="3">
        <v>6652.7</v>
      </c>
      <c r="N8" s="3">
        <v>6694.8</v>
      </c>
      <c r="O8" s="3">
        <v>6737.5</v>
      </c>
      <c r="P8" s="3">
        <v>6786</v>
      </c>
      <c r="Q8" s="3">
        <v>6826.7</v>
      </c>
      <c r="R8" s="3">
        <v>6872.6</v>
      </c>
      <c r="S8" s="3">
        <v>6920.7</v>
      </c>
      <c r="T8" s="3">
        <v>6972.9</v>
      </c>
      <c r="U8" s="3">
        <v>7022</v>
      </c>
      <c r="V8" s="3">
        <v>7097.3</v>
      </c>
    </row>
    <row r="9" spans="1:22" x14ac:dyDescent="0.25">
      <c r="A9" s="1"/>
      <c r="B9" s="8"/>
      <c r="C9" s="8"/>
      <c r="D9" s="8"/>
      <c r="E9" s="8"/>
      <c r="F9" s="8"/>
      <c r="G9" s="8"/>
      <c r="H9" s="8"/>
      <c r="I9" s="8"/>
      <c r="J9" s="8"/>
      <c r="K9" s="8"/>
      <c r="L9" s="8"/>
      <c r="M9" s="8"/>
      <c r="N9" s="8"/>
      <c r="O9" s="8"/>
      <c r="P9" s="8"/>
      <c r="Q9" s="8"/>
      <c r="R9" s="8"/>
      <c r="S9" s="8"/>
      <c r="T9" s="8"/>
      <c r="U9" s="8"/>
      <c r="V9" s="8"/>
    </row>
    <row r="10" spans="1:22" x14ac:dyDescent="0.25">
      <c r="A10" s="9" t="s">
        <v>6</v>
      </c>
      <c r="B10" s="4"/>
      <c r="C10" s="4"/>
      <c r="D10" s="4"/>
      <c r="E10" s="4"/>
      <c r="F10" s="4"/>
      <c r="G10" s="4"/>
      <c r="H10" s="4"/>
      <c r="I10" s="4"/>
      <c r="J10" s="4"/>
      <c r="K10" s="4"/>
      <c r="L10" s="4"/>
      <c r="M10" s="4"/>
      <c r="N10" s="4"/>
      <c r="O10" s="4"/>
      <c r="P10" s="4"/>
      <c r="Q10" s="4"/>
      <c r="R10" s="4"/>
      <c r="S10" s="4"/>
      <c r="T10" s="4"/>
      <c r="U10" s="4"/>
      <c r="V10" s="4"/>
    </row>
    <row r="11" spans="1:22" x14ac:dyDescent="0.25">
      <c r="A11" t="s">
        <v>7</v>
      </c>
      <c r="B11" s="3">
        <v>3429.2</v>
      </c>
      <c r="C11" s="3">
        <v>3429.2</v>
      </c>
      <c r="D11" s="3">
        <v>3480</v>
      </c>
      <c r="E11" s="3">
        <v>3480</v>
      </c>
      <c r="F11" s="3">
        <v>3480</v>
      </c>
      <c r="G11" s="3">
        <v>3480</v>
      </c>
      <c r="H11" s="3">
        <v>3480</v>
      </c>
      <c r="I11" s="3">
        <v>2330</v>
      </c>
      <c r="J11" s="3">
        <v>2330</v>
      </c>
      <c r="K11" s="3">
        <v>2330</v>
      </c>
      <c r="L11" s="3">
        <v>2330</v>
      </c>
      <c r="M11" s="3">
        <v>2330</v>
      </c>
      <c r="N11" s="3">
        <v>2330</v>
      </c>
      <c r="O11" s="3">
        <v>2330</v>
      </c>
      <c r="P11" s="3">
        <v>2330</v>
      </c>
      <c r="Q11" s="3">
        <v>2330</v>
      </c>
      <c r="R11" s="3">
        <v>2330</v>
      </c>
      <c r="S11" s="3">
        <v>2330</v>
      </c>
      <c r="T11" s="3">
        <v>2330</v>
      </c>
      <c r="U11" s="3">
        <v>2330</v>
      </c>
      <c r="V11" s="3">
        <v>2330</v>
      </c>
    </row>
    <row r="12" spans="1:22" x14ac:dyDescent="0.25">
      <c r="A12" t="s">
        <v>0</v>
      </c>
      <c r="B12" s="3">
        <v>322</v>
      </c>
      <c r="C12" s="3">
        <v>322</v>
      </c>
      <c r="D12" s="3">
        <v>322</v>
      </c>
      <c r="E12" s="3">
        <v>322</v>
      </c>
      <c r="F12" s="3">
        <v>322</v>
      </c>
      <c r="G12" s="3">
        <v>322</v>
      </c>
      <c r="H12" s="3">
        <v>322</v>
      </c>
      <c r="I12" s="3">
        <v>322</v>
      </c>
      <c r="J12" s="3">
        <v>322</v>
      </c>
      <c r="K12" s="3">
        <v>322</v>
      </c>
      <c r="L12" s="3">
        <v>322</v>
      </c>
      <c r="M12" s="3">
        <v>322</v>
      </c>
      <c r="N12" s="3">
        <v>322</v>
      </c>
      <c r="O12" s="3">
        <v>322</v>
      </c>
      <c r="P12" s="3">
        <v>322</v>
      </c>
      <c r="Q12" s="3">
        <v>322</v>
      </c>
      <c r="R12" s="3">
        <v>322</v>
      </c>
      <c r="S12" s="3">
        <v>322</v>
      </c>
      <c r="T12" s="3">
        <v>322</v>
      </c>
      <c r="U12" s="3">
        <v>322</v>
      </c>
      <c r="V12" s="3">
        <v>322</v>
      </c>
    </row>
    <row r="13" spans="1:22" x14ac:dyDescent="0.25">
      <c r="A13" s="5" t="s">
        <v>8</v>
      </c>
      <c r="B13" s="3">
        <v>1315</v>
      </c>
      <c r="C13" s="3">
        <v>1315</v>
      </c>
      <c r="D13" s="3">
        <v>1315</v>
      </c>
      <c r="E13" s="3">
        <v>1315</v>
      </c>
      <c r="F13" s="3">
        <v>1315</v>
      </c>
      <c r="G13" s="3">
        <v>1315</v>
      </c>
      <c r="H13" s="3">
        <v>1315</v>
      </c>
      <c r="I13" s="3">
        <v>1150</v>
      </c>
      <c r="J13" s="3">
        <v>1150</v>
      </c>
      <c r="K13" s="3">
        <v>1150</v>
      </c>
      <c r="L13" s="3">
        <v>1150</v>
      </c>
      <c r="M13" s="3">
        <v>1150</v>
      </c>
      <c r="N13" s="3">
        <v>1150</v>
      </c>
      <c r="O13" s="3">
        <v>1150</v>
      </c>
      <c r="P13" s="3">
        <v>1150</v>
      </c>
      <c r="Q13" s="3">
        <v>1150</v>
      </c>
      <c r="R13" s="3">
        <v>1150</v>
      </c>
      <c r="S13" s="3">
        <v>1150</v>
      </c>
      <c r="T13" s="3">
        <v>1150</v>
      </c>
      <c r="U13" s="3">
        <v>1150</v>
      </c>
      <c r="V13" s="3">
        <v>1150</v>
      </c>
    </row>
    <row r="14" spans="1:22" x14ac:dyDescent="0.25">
      <c r="A14" s="5" t="s">
        <v>9</v>
      </c>
      <c r="B14" s="3">
        <v>635.20000000000005</v>
      </c>
      <c r="C14" s="3">
        <v>636.70000000000005</v>
      </c>
      <c r="D14" s="3">
        <v>639.29999999999995</v>
      </c>
      <c r="E14" s="3">
        <v>643.29999999999995</v>
      </c>
      <c r="F14" s="3">
        <v>603.79999999999995</v>
      </c>
      <c r="G14" s="3">
        <v>603.79999999999995</v>
      </c>
      <c r="H14" s="3">
        <v>601.29999999999995</v>
      </c>
      <c r="I14" s="3">
        <v>598.70000000000005</v>
      </c>
      <c r="J14" s="3">
        <v>598.70000000000005</v>
      </c>
      <c r="K14" s="3">
        <v>598.70000000000005</v>
      </c>
      <c r="L14" s="3">
        <v>598.70000000000005</v>
      </c>
      <c r="M14" s="3">
        <v>598.70000000000005</v>
      </c>
      <c r="N14" s="3">
        <v>598.70000000000005</v>
      </c>
      <c r="O14" s="3">
        <v>598.70000000000005</v>
      </c>
      <c r="P14" s="3">
        <v>598.70000000000005</v>
      </c>
      <c r="Q14" s="3">
        <v>598.70000000000005</v>
      </c>
      <c r="R14" s="3">
        <v>598.70000000000005</v>
      </c>
      <c r="S14" s="3">
        <v>598.70000000000005</v>
      </c>
      <c r="T14" s="3">
        <v>598.70000000000005</v>
      </c>
      <c r="U14" s="3">
        <v>598.70000000000005</v>
      </c>
      <c r="V14" s="3">
        <v>598.70000000000005</v>
      </c>
    </row>
    <row r="15" spans="1:22" x14ac:dyDescent="0.25">
      <c r="A15" s="5" t="s">
        <v>10</v>
      </c>
      <c r="B15" s="3">
        <v>0</v>
      </c>
      <c r="C15" s="3">
        <v>0</v>
      </c>
      <c r="D15" s="3">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0</v>
      </c>
    </row>
    <row r="16" spans="1:22" x14ac:dyDescent="0.25">
      <c r="A16" s="5" t="s">
        <v>1</v>
      </c>
      <c r="B16" s="3">
        <v>373.8</v>
      </c>
      <c r="C16" s="3">
        <v>374.8</v>
      </c>
      <c r="D16" s="3">
        <v>396.8</v>
      </c>
      <c r="E16" s="3">
        <v>401.5</v>
      </c>
      <c r="F16" s="3">
        <v>413.5</v>
      </c>
      <c r="G16" s="3">
        <v>427.5</v>
      </c>
      <c r="H16" s="3">
        <v>435.5</v>
      </c>
      <c r="I16" s="3">
        <v>440.5</v>
      </c>
      <c r="J16" s="3">
        <v>444.5</v>
      </c>
      <c r="K16" s="3">
        <v>445.5</v>
      </c>
      <c r="L16" s="3">
        <v>447.5</v>
      </c>
      <c r="M16" s="3">
        <v>448.5</v>
      </c>
      <c r="N16" s="3">
        <v>449.5</v>
      </c>
      <c r="O16" s="3">
        <v>448.5</v>
      </c>
      <c r="P16" s="3">
        <v>448.5</v>
      </c>
      <c r="Q16" s="3">
        <v>447.5</v>
      </c>
      <c r="R16" s="3">
        <v>447.5</v>
      </c>
      <c r="S16" s="3">
        <v>447.5</v>
      </c>
      <c r="T16" s="3">
        <v>447.5</v>
      </c>
      <c r="U16" s="3">
        <v>447.5</v>
      </c>
      <c r="V16" s="3">
        <v>447.5</v>
      </c>
    </row>
    <row r="17" spans="1:22" x14ac:dyDescent="0.25">
      <c r="A17" s="5" t="s">
        <v>11</v>
      </c>
      <c r="B17" s="6">
        <f>SUM(B11:B16)</f>
        <v>6075.2</v>
      </c>
      <c r="C17" s="6">
        <f t="shared" ref="C17" si="0">SUM(C11:C16)</f>
        <v>6077.7</v>
      </c>
      <c r="D17" s="6">
        <f t="shared" ref="D17" si="1">SUM(D11:D16)</f>
        <v>6153.1</v>
      </c>
      <c r="E17" s="6">
        <f t="shared" ref="E17" si="2">SUM(E11:E16)</f>
        <v>6161.8</v>
      </c>
      <c r="F17" s="6">
        <f t="shared" ref="F17" si="3">SUM(F11:F16)</f>
        <v>6134.3</v>
      </c>
      <c r="G17" s="6">
        <f t="shared" ref="G17" si="4">SUM(G11:G16)</f>
        <v>6148.3</v>
      </c>
      <c r="H17" s="6">
        <f t="shared" ref="H17" si="5">SUM(H11:H16)</f>
        <v>6153.8</v>
      </c>
      <c r="I17" s="6">
        <f t="shared" ref="I17" si="6">SUM(I11:I16)</f>
        <v>4841.2</v>
      </c>
      <c r="J17" s="6">
        <f t="shared" ref="J17" si="7">SUM(J11:J16)</f>
        <v>4845.2</v>
      </c>
      <c r="K17" s="6">
        <f t="shared" ref="K17" si="8">SUM(K11:K16)</f>
        <v>4846.2</v>
      </c>
      <c r="L17" s="6">
        <f t="shared" ref="L17" si="9">SUM(L11:L16)</f>
        <v>4848.2</v>
      </c>
      <c r="M17" s="6">
        <f t="shared" ref="M17" si="10">SUM(M11:M16)</f>
        <v>4849.2</v>
      </c>
      <c r="N17" s="6">
        <f t="shared" ref="N17" si="11">SUM(N11:N16)</f>
        <v>4850.2</v>
      </c>
      <c r="O17" s="6">
        <f t="shared" ref="O17" si="12">SUM(O11:O16)</f>
        <v>4849.2</v>
      </c>
      <c r="P17" s="6">
        <f t="shared" ref="P17" si="13">SUM(P11:P16)</f>
        <v>4849.2</v>
      </c>
      <c r="Q17" s="6">
        <f t="shared" ref="Q17" si="14">SUM(Q11:Q16)</f>
        <v>4848.2</v>
      </c>
      <c r="R17" s="6">
        <f t="shared" ref="R17" si="15">SUM(R11:R16)</f>
        <v>4848.2</v>
      </c>
      <c r="S17" s="6">
        <f t="shared" ref="S17" si="16">SUM(S11:S16)</f>
        <v>4848.2</v>
      </c>
      <c r="T17" s="6">
        <f t="shared" ref="T17" si="17">SUM(T11:T16)</f>
        <v>4848.2</v>
      </c>
      <c r="U17" s="6">
        <f t="shared" ref="U17" si="18">SUM(U11:U16)</f>
        <v>4848.2</v>
      </c>
      <c r="V17" s="6">
        <f t="shared" ref="V17" si="19">SUM(V11:V16)</f>
        <v>4848.2</v>
      </c>
    </row>
    <row r="18" spans="1:22" x14ac:dyDescent="0.25">
      <c r="A18" s="5" t="s">
        <v>12</v>
      </c>
      <c r="B18" s="4">
        <f>B8-B17</f>
        <v>-236.09999999999945</v>
      </c>
      <c r="C18" s="4">
        <f t="shared" ref="C18" si="20">C8-C17</f>
        <v>9.6999999999998181</v>
      </c>
      <c r="D18" s="4">
        <f t="shared" ref="D18" si="21">D8-D17</f>
        <v>135.29999999999927</v>
      </c>
      <c r="E18" s="4">
        <f t="shared" ref="E18" si="22">E8-E17</f>
        <v>223.69999999999982</v>
      </c>
      <c r="F18" s="4">
        <f t="shared" ref="F18" si="23">F8-F17</f>
        <v>360.59999999999945</v>
      </c>
      <c r="G18" s="4">
        <f t="shared" ref="G18" si="24">G8-G17</f>
        <v>373.5</v>
      </c>
      <c r="H18" s="4">
        <f t="shared" ref="H18" si="25">H8-H17</f>
        <v>421.69999999999982</v>
      </c>
      <c r="I18" s="4">
        <f t="shared" ref="I18" si="26">I8-I17</f>
        <v>1646.6000000000004</v>
      </c>
      <c r="J18" s="4">
        <f t="shared" ref="J18" si="27">J8-J17</f>
        <v>1684.1000000000004</v>
      </c>
      <c r="K18" s="4">
        <f t="shared" ref="K18" si="28">K8-K17</f>
        <v>1727.9000000000005</v>
      </c>
      <c r="L18" s="4">
        <f t="shared" ref="L18" si="29">L8-L17</f>
        <v>1769.6000000000004</v>
      </c>
      <c r="M18" s="4">
        <f t="shared" ref="M18" si="30">M8-M17</f>
        <v>1803.5</v>
      </c>
      <c r="N18" s="4">
        <f t="shared" ref="N18" si="31">N8-N17</f>
        <v>1844.6000000000004</v>
      </c>
      <c r="O18" s="4">
        <f t="shared" ref="O18" si="32">O8-O17</f>
        <v>1888.3000000000002</v>
      </c>
      <c r="P18" s="4">
        <f t="shared" ref="P18" si="33">P8-P17</f>
        <v>1936.8000000000002</v>
      </c>
      <c r="Q18" s="4">
        <f t="shared" ref="Q18" si="34">Q8-Q17</f>
        <v>1978.5</v>
      </c>
      <c r="R18" s="4">
        <f t="shared" ref="R18" si="35">R8-R17</f>
        <v>2024.4000000000005</v>
      </c>
      <c r="S18" s="4">
        <f t="shared" ref="S18" si="36">S8-S17</f>
        <v>2072.5</v>
      </c>
      <c r="T18" s="4">
        <f t="shared" ref="T18" si="37">T8-T17</f>
        <v>2124.6999999999998</v>
      </c>
      <c r="U18" s="4">
        <f t="shared" ref="U18" si="38">U8-U17</f>
        <v>2173.8000000000002</v>
      </c>
      <c r="V18" s="4">
        <f t="shared" ref="V18" si="39">V8-V17</f>
        <v>2249.1000000000004</v>
      </c>
    </row>
    <row r="19" spans="1:22" x14ac:dyDescent="0.25">
      <c r="B19" s="7"/>
      <c r="C19" s="7"/>
      <c r="D19" s="7"/>
      <c r="E19" s="7"/>
      <c r="F19" s="7"/>
      <c r="G19" s="7"/>
      <c r="H19" s="7"/>
      <c r="I19" s="7"/>
      <c r="J19" s="7"/>
      <c r="K19" s="7"/>
      <c r="L19" s="7"/>
      <c r="M19" s="7"/>
      <c r="N19" s="7"/>
      <c r="O19" s="7"/>
      <c r="P19" s="7"/>
      <c r="Q19" s="7"/>
      <c r="R19" s="7"/>
      <c r="S19" s="7"/>
      <c r="T19" s="7"/>
      <c r="U19" s="7"/>
      <c r="V19" s="7"/>
    </row>
    <row r="21" spans="1:22" x14ac:dyDescent="0.25">
      <c r="A21" s="12" t="s">
        <v>13</v>
      </c>
      <c r="B21" s="3">
        <v>343.8</v>
      </c>
      <c r="C21" s="3">
        <v>336.8</v>
      </c>
      <c r="D21" s="3">
        <v>347.8</v>
      </c>
      <c r="E21" s="3">
        <v>343.5</v>
      </c>
      <c r="F21" s="3">
        <v>343.5</v>
      </c>
      <c r="G21" s="3">
        <v>343.5</v>
      </c>
      <c r="H21" s="3">
        <v>343.5</v>
      </c>
      <c r="I21" s="3">
        <v>343.5</v>
      </c>
      <c r="J21" s="3">
        <v>343.5</v>
      </c>
      <c r="K21" s="3">
        <v>343.5</v>
      </c>
      <c r="L21" s="3">
        <v>343.5</v>
      </c>
      <c r="M21" s="3">
        <v>343.5</v>
      </c>
      <c r="N21" s="3">
        <v>343.5</v>
      </c>
      <c r="O21" s="3">
        <v>343.5</v>
      </c>
      <c r="P21" s="3">
        <v>343.5</v>
      </c>
      <c r="Q21" s="3">
        <v>343.5</v>
      </c>
      <c r="R21" s="3">
        <v>343.5</v>
      </c>
      <c r="S21" s="3">
        <v>343.5</v>
      </c>
      <c r="T21" s="3">
        <v>343.5</v>
      </c>
      <c r="U21" s="3">
        <v>343.5</v>
      </c>
      <c r="V21" s="3">
        <v>343.5</v>
      </c>
    </row>
  </sheetData>
  <mergeCells count="1">
    <mergeCell ref="A1:V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B5556EEF35B447841359DC8A411CEC" ma:contentTypeVersion="17" ma:contentTypeDescription="Create a new document." ma:contentTypeScope="" ma:versionID="22b108abb01bd2f6c2e4bcf6e3911b05">
  <xsd:schema xmlns:xsd="http://www.w3.org/2001/XMLSchema" xmlns:xs="http://www.w3.org/2001/XMLSchema" xmlns:p="http://schemas.microsoft.com/office/2006/metadata/properties" xmlns:ns1="http://schemas.microsoft.com/sharepoint/v3" xmlns:ns2="b90392d3-32ba-4dfa-81c2-dce7a8321a4b" xmlns:ns3="8b71dcd0-e88c-4073-8f5e-54d1b9b2ea21" xmlns:ns4="10f585df-d88d-4ae2-ac54-46d58ea0e4b6" targetNamespace="http://schemas.microsoft.com/office/2006/metadata/properties" ma:root="true" ma:fieldsID="49321f04b0fb7d2f0746f784f9488f02" ns1:_="" ns2:_="" ns3:_="" ns4:_="">
    <xsd:import namespace="http://schemas.microsoft.com/sharepoint/v3"/>
    <xsd:import namespace="b90392d3-32ba-4dfa-81c2-dce7a8321a4b"/>
    <xsd:import namespace="8b71dcd0-e88c-4073-8f5e-54d1b9b2ea21"/>
    <xsd:import namespace="10f585df-d88d-4ae2-ac54-46d58ea0e4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1:_ip_UnifiedCompliancePolicyProperties" minOccurs="0"/>
                <xsd:element ref="ns1:_ip_UnifiedCompliancePolicyUIAc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392d3-32ba-4dfa-81c2-dce7a8321a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d7c2982-e80b-4011-8e41-9cb9fcecef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71dcd0-e88c-4073-8f5e-54d1b9b2ea2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2ef4336-7632-48d7-8445-509ab95eef52}" ma:internalName="TaxCatchAll" ma:showField="CatchAllData" ma:web="8b71dcd0-e88c-4073-8f5e-54d1b9b2ea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f585df-d88d-4ae2-ac54-46d58ea0e4b6"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b71dcd0-e88c-4073-8f5e-54d1b9b2ea21" xsi:nil="true"/>
    <_ip_UnifiedCompliancePolicyProperties xmlns="http://schemas.microsoft.com/sharepoint/v3" xsi:nil="true"/>
    <lcf76f155ced4ddcb4097134ff3c332f xmlns="b90392d3-32ba-4dfa-81c2-dce7a8321a4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D7EEB-6C15-49D3-8492-CBA2A8CC2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0392d3-32ba-4dfa-81c2-dce7a8321a4b"/>
    <ds:schemaRef ds:uri="8b71dcd0-e88c-4073-8f5e-54d1b9b2ea21"/>
    <ds:schemaRef ds:uri="10f585df-d88d-4ae2-ac54-46d58ea0e4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144FF0-2D6A-404D-85B4-D91D671161C0}">
  <ds:schemaRefs>
    <ds:schemaRef ds:uri="http://schemas.microsoft.com/office/2006/metadata/properties"/>
    <ds:schemaRef ds:uri="http://schemas.microsoft.com/office/2006/documentManagement/types"/>
    <ds:schemaRef ds:uri="http://purl.org/dc/terms/"/>
    <ds:schemaRef ds:uri="b90392d3-32ba-4dfa-81c2-dce7a8321a4b"/>
    <ds:schemaRef ds:uri="8b71dcd0-e88c-4073-8f5e-54d1b9b2ea21"/>
    <ds:schemaRef ds:uri="http://www.w3.org/XML/1998/namespace"/>
    <ds:schemaRef ds:uri="http://purl.org/dc/elements/1.1/"/>
    <ds:schemaRef ds:uri="http://schemas.microsoft.com/office/infopath/2007/PartnerControls"/>
    <ds:schemaRef ds:uri="http://schemas.openxmlformats.org/package/2006/metadata/core-properties"/>
    <ds:schemaRef ds:uri="10f585df-d88d-4ae2-ac54-46d58ea0e4b6"/>
    <ds:schemaRef ds:uri="http://schemas.microsoft.com/sharepoint/v3"/>
    <ds:schemaRef ds:uri="http://purl.org/dc/dcmitype/"/>
  </ds:schemaRefs>
</ds:datastoreItem>
</file>

<file path=customXml/itemProps3.xml><?xml version="1.0" encoding="utf-8"?>
<ds:datastoreItem xmlns:ds="http://schemas.openxmlformats.org/officeDocument/2006/customXml" ds:itemID="{BF12132C-B046-4B8C-8C69-68D4D94A0B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2023-01-05T20:24:57Z</dcterms:created>
  <dcterms:modified xsi:type="dcterms:W3CDTF">2023-02-01T15:10:59Z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0x01010050B5556EEF35B447841359DC8A411CEC</vt:lpwstr>
  </property>
  <property fmtid="{D5CDD505-2E9C-101B-9397-08002B2CF9AE}" pid="3" name="MediaServiceImageTags">
    <vt:lpwstr/>
  </property>
</Properties>
</file>