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defaultThemeVersion="124226"/>
  <mc:AlternateContent xmlns:mc="http://schemas.openxmlformats.org/markup-compatibility/2006">
    <mc:Choice Requires="x15">
      <x15ac:absPath xmlns:x15ac="http://schemas.microsoft.com/office/spreadsheetml/2010/11/ac" url="N:\01 OE Info\2022 OE BIL\Application Files\"/>
    </mc:Choice>
  </mc:AlternateContent>
  <xr:revisionPtr revIDLastSave="0" documentId="13_ncr:1_{15A807C2-4AE0-418E-88AE-BED05B8A7EF5}" xr6:coauthVersionLast="47" xr6:coauthVersionMax="47" xr10:uidLastSave="{00000000-0000-0000-0000-000000000000}"/>
  <bookViews>
    <workbookView xWindow="22932" yWindow="-108" windowWidth="23256" windowHeight="12576" tabRatio="853" activeTab="6"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Indirect'!$E:$F</definedName>
    <definedName name="Z_5BEC5FDE_32D0_42EF_8D2A_06DCBD4F05CC_.wvu.PrintArea" localSheetId="1" hidden="1">'a. Personnel'!$A$1:$F$37</definedName>
    <definedName name="Z_5BEC5FDE_32D0_42EF_8D2A_06DCBD4F05CC_.wvu.PrintArea" localSheetId="2" hidden="1">'b. Fringe'!$A$1:$D$21</definedName>
    <definedName name="Z_5BEC5FDE_32D0_42EF_8D2A_06DCBD4F05CC_.wvu.PrintArea" localSheetId="6" hidden="1">'f. Contractual'!$B$1:$D$30</definedName>
    <definedName name="Z_5BEC5FDE_32D0_42EF_8D2A_06DCBD4F05CC_.wvu.PrintArea" localSheetId="7" hidden="1">'g. Construction'!$B$1:$E$16</definedName>
    <definedName name="Z_5BEC5FDE_32D0_42EF_8D2A_06DCBD4F05CC_.wvu.PrintArea" localSheetId="8" hidden="1">'h. Other'!$B$1:$E$15</definedName>
    <definedName name="Z_5BEC5FDE_32D0_42EF_8D2A_06DCBD4F05CC_.wvu.PrintArea" localSheetId="9" hidden="1">'i. Indirect'!$A$1:$D$25</definedName>
    <definedName name="Z_5BEC5FDE_32D0_42EF_8D2A_06DCBD4F05CC_.wvu.PrintArea" localSheetId="10" hidden="1">'j. Cost Share'!$A$1:$D$20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Indirect'!$E:$F</definedName>
    <definedName name="Z_6588CF8C_0BB8_4786_9A46_0A2D10254132_.wvu.PrintArea" localSheetId="1" hidden="1">'a. Personnel'!$A$1:$F$37</definedName>
    <definedName name="Z_6588CF8C_0BB8_4786_9A46_0A2D10254132_.wvu.PrintArea" localSheetId="2" hidden="1">'b. Fringe'!$A$1:$D$21</definedName>
    <definedName name="Z_6588CF8C_0BB8_4786_9A46_0A2D10254132_.wvu.PrintArea" localSheetId="6" hidden="1">'f. Contractual'!$B$1:$D$30</definedName>
    <definedName name="Z_6588CF8C_0BB8_4786_9A46_0A2D10254132_.wvu.PrintArea" localSheetId="7" hidden="1">'g. Construction'!$B$1:$E$16</definedName>
    <definedName name="Z_6588CF8C_0BB8_4786_9A46_0A2D10254132_.wvu.PrintArea" localSheetId="8" hidden="1">'h. Other'!$B$1:$E$15</definedName>
    <definedName name="Z_6588CF8C_0BB8_4786_9A46_0A2D10254132_.wvu.PrintArea" localSheetId="9" hidden="1">'i. Indirect'!$A$1:$D$25</definedName>
    <definedName name="Z_6588CF8C_0BB8_4786_9A46_0A2D10254132_.wvu.PrintArea" localSheetId="10" hidden="1">'j. Cost Share'!$A$1:$D$20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Indirect'!$E:$F</definedName>
    <definedName name="Z_712CE29F_EFCA_4968_A7C5_599F87319D6A_.wvu.PrintArea" localSheetId="1" hidden="1">'a. Personnel'!$A$1:$F$37</definedName>
    <definedName name="Z_712CE29F_EFCA_4968_A7C5_599F87319D6A_.wvu.PrintArea" localSheetId="2" hidden="1">'b. Fringe'!$A$1:$D$21</definedName>
    <definedName name="Z_712CE29F_EFCA_4968_A7C5_599F87319D6A_.wvu.PrintArea" localSheetId="6" hidden="1">'f. Contractual'!$B$1:$D$30</definedName>
    <definedName name="Z_712CE29F_EFCA_4968_A7C5_599F87319D6A_.wvu.PrintArea" localSheetId="7" hidden="1">'g. Construction'!$B$1:$E$16</definedName>
    <definedName name="Z_712CE29F_EFCA_4968_A7C5_599F87319D6A_.wvu.PrintArea" localSheetId="8" hidden="1">'h. Other'!$B$1:$E$15</definedName>
    <definedName name="Z_712CE29F_EFCA_4968_A7C5_599F87319D6A_.wvu.PrintArea" localSheetId="9" hidden="1">'i. Indirect'!$A$1:$D$25</definedName>
    <definedName name="Z_712CE29F_EFCA_4968_A7C5_599F87319D6A_.wvu.PrintArea" localSheetId="10" hidden="1">'j. Cost Share'!$A$1:$D$20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Indirect'!$E:$F</definedName>
    <definedName name="Z_BF352FCE_C1BE_4B84_9561_6030FEF6A15F_.wvu.PrintArea" localSheetId="1" hidden="1">'a. Personnel'!$A$1:$F$37</definedName>
    <definedName name="Z_BF352FCE_C1BE_4B84_9561_6030FEF6A15F_.wvu.PrintArea" localSheetId="2" hidden="1">'b. Fringe'!$A$1:$D$21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Indirect'!$E:$F</definedName>
    <definedName name="Z_D5CEF8EB_A9A7_4458_BF65_8F18E34CBA87_.wvu.PrintArea" localSheetId="1" hidden="1">'a. Personnel'!$A$1:$F$37</definedName>
    <definedName name="Z_D5CEF8EB_A9A7_4458_BF65_8F18E34CBA87_.wvu.PrintArea" localSheetId="2" hidden="1">'b. Fringe'!$A$1:$D$21</definedName>
    <definedName name="Z_D5CEF8EB_A9A7_4458_BF65_8F18E34CBA87_.wvu.PrintArea" localSheetId="6" hidden="1">'f. Contractual'!$B$1:$D$30</definedName>
    <definedName name="Z_D5CEF8EB_A9A7_4458_BF65_8F18E34CBA87_.wvu.PrintArea" localSheetId="7" hidden="1">'g. Construction'!$B$1:$E$16</definedName>
    <definedName name="Z_D5CEF8EB_A9A7_4458_BF65_8F18E34CBA87_.wvu.PrintArea" localSheetId="8" hidden="1">'h. Other'!$B$1:$E$15</definedName>
    <definedName name="Z_D5CEF8EB_A9A7_4458_BF65_8F18E34CBA87_.wvu.PrintArea" localSheetId="9" hidden="1">'i. Indirect'!$A$1:$D$25</definedName>
    <definedName name="Z_D5CEF8EB_A9A7_4458_BF65_8F18E34CBA87_.wvu.PrintArea" localSheetId="10" hidden="1">'j. Cost Share'!$A$1:$D$20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Indirect'!$E:$F</definedName>
    <definedName name="Z_D7FF18E2_A72D_4088_BD59_9D74A43C39A8_.wvu.PrintArea" localSheetId="1" hidden="1">'a. Personnel'!$A$1:$F$37</definedName>
    <definedName name="Z_D7FF18E2_A72D_4088_BD59_9D74A43C39A8_.wvu.PrintArea" localSheetId="2" hidden="1">'b. Fringe'!$A$1:$D$21</definedName>
    <definedName name="Z_D7FF18E2_A72D_4088_BD59_9D74A43C39A8_.wvu.PrintArea" localSheetId="6" hidden="1">'f. Contractual'!$B$1:$D$30</definedName>
    <definedName name="Z_D7FF18E2_A72D_4088_BD59_9D74A43C39A8_.wvu.PrintArea" localSheetId="7" hidden="1">'g. Construction'!$B$1:$E$16</definedName>
    <definedName name="Z_D7FF18E2_A72D_4088_BD59_9D74A43C39A8_.wvu.PrintArea" localSheetId="8" hidden="1">'h. Other'!$B$1:$E$15</definedName>
    <definedName name="Z_D7FF18E2_A72D_4088_BD59_9D74A43C39A8_.wvu.PrintArea" localSheetId="9" hidden="1">'i. Indirect'!$A$1:$D$25</definedName>
    <definedName name="Z_D7FF18E2_A72D_4088_BD59_9D74A43C39A8_.wvu.PrintArea" localSheetId="10" hidden="1">'j. Cost Share'!$A$1:$D$20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91029"/>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B29" i="1" l="1"/>
  <c r="C29" i="1" s="1"/>
  <c r="B27" i="1"/>
  <c r="C27" i="1" s="1"/>
  <c r="B26" i="1"/>
  <c r="C26" i="1" s="1"/>
  <c r="B18" i="1" l="1"/>
  <c r="C18" i="1" s="1"/>
  <c r="B19" i="1"/>
  <c r="C19" i="1" s="1"/>
  <c r="B20" i="1"/>
  <c r="C20" i="1" s="1"/>
  <c r="B25" i="1"/>
  <c r="C25" i="1" s="1"/>
  <c r="B24" i="1"/>
  <c r="C24" i="1" s="1"/>
  <c r="B23" i="1"/>
  <c r="C23" i="1" s="1"/>
  <c r="B22" i="1"/>
  <c r="C22" i="1" s="1"/>
  <c r="D27" i="7"/>
  <c r="B16" i="1"/>
  <c r="C16" i="1" s="1"/>
  <c r="B16" i="10" l="1"/>
  <c r="C14" i="9"/>
  <c r="C15" i="8"/>
  <c r="E14" i="6"/>
  <c r="E13" i="6"/>
  <c r="E12" i="6"/>
  <c r="E11" i="6"/>
  <c r="E10" i="6"/>
  <c r="E9" i="6"/>
  <c r="E8" i="6"/>
  <c r="E13" i="5"/>
  <c r="E12" i="5"/>
  <c r="E11" i="5"/>
  <c r="E10" i="5"/>
  <c r="E9" i="5"/>
  <c r="E8" i="5"/>
  <c r="E7" i="5"/>
  <c r="K11" i="4"/>
  <c r="K10" i="4"/>
  <c r="K9" i="4"/>
  <c r="K8" i="4"/>
  <c r="K7" i="4"/>
  <c r="B13" i="3"/>
  <c r="D12" i="3"/>
  <c r="D11" i="3"/>
  <c r="D10" i="3"/>
  <c r="D9" i="3"/>
  <c r="D8" i="3"/>
  <c r="D7" i="3"/>
  <c r="C34" i="2"/>
  <c r="E33" i="2"/>
  <c r="E32" i="2"/>
  <c r="E31" i="2"/>
  <c r="E30" i="2"/>
  <c r="E29" i="2"/>
  <c r="E28" i="2"/>
  <c r="E27" i="2"/>
  <c r="E26" i="2"/>
  <c r="E25" i="2"/>
  <c r="E24" i="2"/>
  <c r="E23" i="2"/>
  <c r="E22" i="2"/>
  <c r="E21" i="2"/>
  <c r="E20" i="2"/>
  <c r="E19" i="2"/>
  <c r="E18" i="2"/>
  <c r="E17" i="2"/>
  <c r="E16" i="2"/>
  <c r="E15" i="2"/>
  <c r="E14" i="2"/>
  <c r="E13" i="2"/>
  <c r="E12" i="2"/>
  <c r="E11" i="2"/>
  <c r="E10" i="2"/>
  <c r="E9" i="2"/>
  <c r="E8" i="2"/>
  <c r="E34" i="2" l="1"/>
  <c r="D13" i="7"/>
  <c r="D13" i="3"/>
  <c r="B17" i="1" s="1"/>
  <c r="K12" i="4"/>
  <c r="E15" i="6"/>
  <c r="D22" i="7"/>
  <c r="E14" i="5"/>
  <c r="D17" i="11"/>
  <c r="C17" i="1" l="1"/>
  <c r="D29" i="7"/>
  <c r="B28" i="1" l="1"/>
  <c r="C28" i="1" l="1"/>
  <c r="C30" i="1" s="1"/>
  <c r="B30" i="1"/>
  <c r="B19" i="11" l="1"/>
  <c r="D19" i="11" s="1"/>
  <c r="D12" i="1"/>
  <c r="B12" i="1" l="1"/>
  <c r="E12" i="1"/>
</calcChain>
</file>

<file path=xl/sharedStrings.xml><?xml version="1.0" encoding="utf-8"?>
<sst xmlns="http://schemas.openxmlformats.org/spreadsheetml/2006/main" count="210" uniqueCount="149">
  <si>
    <t>Engineering estimate</t>
  </si>
  <si>
    <t>Site must be prepared for construction of platform.</t>
  </si>
  <si>
    <t>Section A - Budget Summary</t>
  </si>
  <si>
    <t>Federal</t>
  </si>
  <si>
    <t>Vendor 
Name/Organization</t>
  </si>
  <si>
    <t xml:space="preserve">Cost Share Item </t>
  </si>
  <si>
    <t>a. Personnel</t>
  </si>
  <si>
    <t>b. Fringe Benefits</t>
  </si>
  <si>
    <t>c. Travel</t>
  </si>
  <si>
    <t>d. Equipment</t>
  </si>
  <si>
    <t>e. Supplies</t>
  </si>
  <si>
    <t>g. Construction</t>
  </si>
  <si>
    <t>h. Other Direct Costs</t>
  </si>
  <si>
    <t>i. Indirect Charges</t>
  </si>
  <si>
    <t xml:space="preserve"> Total Costs</t>
  </si>
  <si>
    <t>Qty</t>
  </si>
  <si>
    <t xml:space="preserve">Unit Cost         </t>
  </si>
  <si>
    <t xml:space="preserve">Total Cost             </t>
  </si>
  <si>
    <t>Basis of Cost</t>
  </si>
  <si>
    <t>Justification of need</t>
  </si>
  <si>
    <t>Sub-Recipient
Name/Organization</t>
  </si>
  <si>
    <t>CATEGORY</t>
  </si>
  <si>
    <t>Rate Basis</t>
  </si>
  <si>
    <t>Pay Rate
($/Hr)</t>
  </si>
  <si>
    <t>Actual Salary</t>
  </si>
  <si>
    <t>No. of Travelers</t>
  </si>
  <si>
    <t>No. of Days</t>
  </si>
  <si>
    <t>Cost per Trip</t>
  </si>
  <si>
    <t>Basis for Estimating Costs</t>
  </si>
  <si>
    <t>Domestic Travel</t>
  </si>
  <si>
    <t>Project Total</t>
  </si>
  <si>
    <t>Date of Submission:</t>
  </si>
  <si>
    <t xml:space="preserve"> Cost             </t>
  </si>
  <si>
    <t xml:space="preserve">Organization/Source                 </t>
  </si>
  <si>
    <t>Total Project Cost Share</t>
  </si>
  <si>
    <t>FFRDC
Name/Organization</t>
  </si>
  <si>
    <t>Total Contractual</t>
  </si>
  <si>
    <t>f. Contractual</t>
  </si>
  <si>
    <t>Cost Share</t>
  </si>
  <si>
    <t>Position Title</t>
  </si>
  <si>
    <t>Instructions and Summary</t>
  </si>
  <si>
    <t>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</si>
  <si>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</si>
  <si>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</si>
  <si>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</si>
  <si>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</si>
  <si>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</si>
  <si>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</si>
  <si>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</si>
  <si>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</si>
  <si>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</si>
  <si>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</si>
  <si>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</si>
  <si>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Totals</t>
  </si>
  <si>
    <t>Cash</t>
  </si>
  <si>
    <t>(May be award recipient or sub-recipient)</t>
  </si>
  <si>
    <t>Cost Share Percent of Award:</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</si>
  <si>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</si>
  <si>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</si>
  <si>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</si>
  <si>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</si>
  <si>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</si>
  <si>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</si>
  <si>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</si>
  <si>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</si>
  <si>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</si>
  <si>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</si>
  <si>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</si>
  <si>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</si>
  <si>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</si>
  <si>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</si>
  <si>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</si>
  <si>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</si>
  <si>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</si>
  <si>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</si>
  <si>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</si>
  <si>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</si>
  <si>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</si>
  <si>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</si>
  <si>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</si>
  <si>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</si>
  <si>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</si>
  <si>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</si>
  <si>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of Project</t>
  </si>
  <si>
    <t>Total Costs</t>
  </si>
  <si>
    <r>
      <t xml:space="preserve">Comments </t>
    </r>
    <r>
      <rPr>
        <sz val="10"/>
        <rFont val="Arial"/>
        <family val="2"/>
      </rPr>
      <t>(as needed)</t>
    </r>
  </si>
  <si>
    <t>Additional Explanation (as needed):</t>
  </si>
  <si>
    <t>Cost Share %</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</si>
  <si>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</si>
  <si>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</si>
  <si>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</si>
  <si>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</si>
  <si>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</si>
  <si>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</si>
  <si>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</si>
  <si>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</si>
  <si>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</si>
  <si>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</si>
  <si>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</si>
  <si>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</si>
  <si>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</si>
  <si>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</si>
  <si>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</si>
  <si>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</si>
  <si>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</si>
  <si>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</si>
  <si>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</si>
  <si>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</si>
  <si>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</si>
  <si>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</si>
  <si>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</si>
  <si>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</si>
  <si>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</si>
  <si>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</si>
  <si>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</si>
  <si>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</si>
  <si>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</si>
  <si>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</si>
  <si>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</si>
  <si>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</si>
  <si>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</si>
  <si>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Vendor Quote - Attached</t>
  </si>
  <si>
    <t xml:space="preserve">Type (Cash or In Kind) </t>
  </si>
  <si>
    <t>Lodging per Traveler</t>
  </si>
  <si>
    <t>Flight per Traveler</t>
  </si>
  <si>
    <t>Vehicle per Traveler</t>
  </si>
  <si>
    <t>Per Diem Per Traveler</t>
  </si>
  <si>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</si>
  <si>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t xml:space="preserve">Please read the instructions on each worksheet tab before starting. If you have any questions, please ask your DOE contact!  </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</si>
  <si>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</si>
  <si>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t>Total
($)</t>
  </si>
  <si>
    <t>Application Period</t>
  </si>
  <si>
    <t xml:space="preserve">Total Cost:  </t>
  </si>
  <si>
    <t>Proposed Application Period Dates</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</si>
  <si>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If using this form for invoice submission, fill out tabs a. through j. with total costs for just the proposed invoice and fill out tab k. per the instructions on that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share)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t>
    </r>
    <r>
      <rPr>
        <b/>
        <sz val="10"/>
        <rFont val="Arial"/>
        <family val="2"/>
      </rPr>
      <t xml:space="preserve">
</t>
    </r>
    <r>
      <rPr>
        <b/>
        <sz val="10"/>
        <color rgb="FFFF0000"/>
        <rFont val="Arial"/>
        <family val="2"/>
      </rPr>
      <t>8.</t>
    </r>
    <r>
      <rPr>
        <sz val="10"/>
        <color rgb="FFFF0000"/>
        <rFont val="Arial"/>
        <family val="2"/>
      </rPr>
      <t xml:space="preserve"> ALL application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</si>
  <si>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t>Total Direct Personnel Cost</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</si>
  <si>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or labor type. If all personnel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
</t>
    </r>
    <r>
      <rPr>
        <sz val="10"/>
        <color rgb="FFFF0000"/>
        <rFont val="Arial"/>
        <family val="2"/>
      </rPr>
      <t>4. Each budget period is rounded to the nearest dollar.</t>
    </r>
  </si>
  <si>
    <t>Total Cost</t>
  </si>
  <si>
    <r>
      <t>INSTRUCTIONS - PLEASE READ!!!</t>
    </r>
    <r>
      <rPr>
        <b/>
        <sz val="10"/>
        <rFont val="Arial"/>
        <family val="2"/>
      </rPr>
      <t xml:space="preserve">
1. </t>
    </r>
    <r>
      <rPr>
        <sz val="10"/>
        <rFont val="Arial"/>
        <family val="2"/>
      </rPr>
      <t xml:space="preserve"> Examples of Purpose of Travel are subrecipient site visits, DOE meetings, project mgmt. meetings, etc. Examples of Basis for Estimating Costs are past trips, travel quotes, General Services Administration (GSA) rates, etc.   
</t>
    </r>
    <r>
      <rPr>
        <b/>
        <sz val="10"/>
        <rFont val="Arial"/>
        <family val="2"/>
      </rPr>
      <t>2.</t>
    </r>
    <r>
      <rPr>
        <sz val="10"/>
        <rFont val="Arial"/>
        <family val="2"/>
      </rPr>
      <t xml:space="preserve">  All listed travel must be necessary for performance of the Statement of Project Objectives.  Identify the SOPO Task number associated with each identified travel item.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GSA. 
</t>
    </r>
    <r>
      <rPr>
        <sz val="10"/>
        <color rgb="FFFF0000"/>
        <rFont val="Arial"/>
        <family val="2"/>
      </rPr>
      <t>4.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</si>
  <si>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and attaching information where possible. Identify the associated SOPO task number(s) for each item of equipment listed.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The total cost for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</si>
  <si>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Identify the associated SOPO task number(s) for all construction listed.
</t>
    </r>
    <r>
      <rPr>
        <sz val="10"/>
        <color rgb="FFFF0000"/>
        <rFont val="Arial"/>
        <family val="2"/>
      </rPr>
      <t>3.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</si>
  <si>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Identify the associated SOPO task number(s) for all items listed.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The total cost for each application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</si>
  <si>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Share.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</si>
  <si>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All items in the chart below must be identified within the applicable cost category tabs a. through i. in addition to the detailed presentation of the cash or cash value of all cost share proposed provided in the table below. Identify the source organization &amp; amount of each cost share item proposed in the award. 
</t>
    </r>
    <r>
      <rPr>
        <b/>
        <sz val="10"/>
        <rFont val="Arial"/>
        <family val="2"/>
      </rPr>
      <t xml:space="preserve">2. </t>
    </r>
    <r>
      <rPr>
        <u/>
        <sz val="10"/>
        <rFont val="Arial"/>
        <family val="2"/>
      </rPr>
      <t>Cash Cost Share</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Vendors may not provide cost share.</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Share</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share items include volunteer personnel hours, the donation of space or use of equipment,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t>
    </r>
    <r>
      <rPr>
        <b/>
        <sz val="10"/>
        <rFont val="Arial"/>
        <family val="2"/>
      </rPr>
      <t xml:space="preserve">Vendors may not provide cost share.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share. This prohibition includes FFRDC sub-recipients. Non-Federal sources include any source not originally derived from Federal funds. Cost sharing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Share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Share contribution,</t>
    </r>
    <r>
      <rPr>
        <b/>
        <sz val="10"/>
        <rFont val="Arial"/>
        <family val="2"/>
      </rPr>
      <t xml:space="preserve"> without prior approval.
</t>
    </r>
    <r>
      <rPr>
        <b/>
        <sz val="10"/>
        <color rgb="FFFF0000"/>
        <rFont val="Arial"/>
        <family val="2"/>
      </rPr>
      <t>8.</t>
    </r>
    <r>
      <rPr>
        <sz val="10"/>
        <color rgb="FFFF0000"/>
        <rFont val="Arial"/>
        <family val="2"/>
      </rPr>
      <t xml:space="preserve"> Each application period is rounded to the nearest dollar. </t>
    </r>
  </si>
  <si>
    <r>
      <t>INSTRUCTIONS - PLEASE READ!!!</t>
    </r>
    <r>
      <rPr>
        <b/>
        <sz val="10"/>
        <rFont val="Arial"/>
        <family val="2"/>
      </rPr>
      <t xml:space="preserve">
1.</t>
    </r>
    <r>
      <rPr>
        <sz val="10"/>
        <rFont val="Arial"/>
        <family val="2"/>
      </rPr>
      <t xml:space="preserve"> List project costs solely for personnel of the entity completing this form.  Identify the SOPO Task number associated with each item.  All personnel costs for subrecipients and vendors must be included under f. Contractual.
</t>
    </r>
    <r>
      <rPr>
        <b/>
        <sz val="10"/>
        <rFont val="Arial"/>
        <family val="2"/>
      </rPr>
      <t>2.</t>
    </r>
    <r>
      <rPr>
        <sz val="10"/>
        <rFont val="Arial"/>
        <family val="2"/>
      </rPr>
      <t xml:space="preserve"> All personnel should be identified by position title and not by name. Enter the amount of time (i.e., hours) and the base pay rate (i.e., dollars per hour) and the Total Direct Personnel Cost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personnel (e.g. Technician working 4000 hours) the number of personnel for that position title must be identified.  
</t>
    </r>
    <r>
      <rPr>
        <sz val="10"/>
        <color rgb="FFFF0000"/>
        <rFont val="Arial"/>
        <family val="2"/>
      </rPr>
      <t>5. The total cost for each application period is rounded to the nearest dollar.</t>
    </r>
  </si>
  <si>
    <t xml:space="preserve">Application Period </t>
  </si>
  <si>
    <t xml:space="preserve">Section B - Budget Categories </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</si>
  <si>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vendor quotes, catalog prices, prior invoices, etc.). Identify the associated SOPO task number(s) for each item of supplies listed.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sz val="10"/>
        <color rgb="FFFF0000"/>
        <rFont val="Arial"/>
        <family val="2"/>
      </rPr>
      <t xml:space="preserve">4.  Add rows as needed.  If rows are added, formulas/calculations may need to be adjusted by the preparer.                                                                                                                                                                 5.  The total cost for each application period is rounded to the nearest dollar.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</si>
  <si>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The budget justification is required for all resilience projects and when their total </t>
    </r>
    <r>
      <rPr>
        <u/>
        <sz val="10"/>
        <color rgb="FFFF0000"/>
        <rFont val="Arial"/>
        <family val="2"/>
      </rPr>
      <t>proposed subaward budget exceeds $250,000</t>
    </r>
    <r>
      <rPr>
        <u/>
        <sz val="10"/>
        <rFont val="Arial"/>
        <family val="2"/>
      </rPr>
      <t>.</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5.  Identify the associated SOPO task number(s) for each entity listed
6</t>
    </r>
    <r>
      <rPr>
        <sz val="10"/>
        <color rgb="FFFF0000"/>
        <rFont val="Arial"/>
        <family val="2"/>
      </rPr>
      <t>. The total cost for each application period is rounded to the nearest dollar..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</si>
</sst>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6"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u/>
      <sz val="10"/>
      <color rgb="FFFF0000"/>
      <name val="Arial"/>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style="medium">
        <color indexed="64"/>
      </left>
      <right style="thin">
        <color indexed="64"/>
      </right>
      <top/>
      <bottom style="medium">
        <color indexed="1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44" fontId="1" fillId="0" borderId="0" applyFont="0" applyFill="0" applyBorder="0" applyAlignment="0" applyProtection="0"/>
    <xf numFmtId="0" fontId="5" fillId="0" borderId="0"/>
    <xf numFmtId="0" fontId="29" fillId="0" borderId="0"/>
    <xf numFmtId="9" fontId="1" fillId="0" borderId="0" applyFont="0" applyFill="0" applyBorder="0" applyAlignment="0" applyProtection="0"/>
  </cellStyleXfs>
  <cellXfs count="453">
    <xf numFmtId="0" fontId="0" fillId="0" borderId="0" xfId="0"/>
    <xf numFmtId="0" fontId="9" fillId="0" borderId="0" xfId="0" applyFont="1" applyAlignment="1">
      <alignment vertical="center" wrapText="1"/>
    </xf>
    <xf numFmtId="0" fontId="11" fillId="0" borderId="0" xfId="0" applyFont="1" applyAlignment="1">
      <alignment vertical="center" wrapText="1"/>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1" fontId="5" fillId="0" borderId="1" xfId="0" applyNumberFormat="1" applyFont="1" applyBorder="1" applyAlignment="1" applyProtection="1">
      <alignment horizontal="left" vertical="top" wrapText="1"/>
      <protection locked="0"/>
    </xf>
    <xf numFmtId="0" fontId="5" fillId="0" borderId="0" xfId="0" applyFont="1" applyAlignment="1" applyProtection="1">
      <alignment vertical="top" wrapText="1"/>
      <protection locked="0"/>
    </xf>
    <xf numFmtId="0" fontId="5" fillId="0" borderId="11" xfId="0" applyFont="1" applyBorder="1" applyAlignment="1" applyProtection="1">
      <alignment horizontal="left" vertical="top" wrapText="1"/>
      <protection locked="0"/>
    </xf>
    <xf numFmtId="1" fontId="5" fillId="0" borderId="7" xfId="0" applyNumberFormat="1" applyFont="1" applyBorder="1" applyAlignment="1" applyProtection="1">
      <alignment horizontal="center" vertical="top" wrapText="1"/>
      <protection locked="0"/>
    </xf>
    <xf numFmtId="1" fontId="5" fillId="0" borderId="7" xfId="0" applyNumberFormat="1" applyFont="1" applyBorder="1" applyAlignment="1" applyProtection="1">
      <alignment horizontal="left" vertical="top" wrapText="1"/>
      <protection locked="0"/>
    </xf>
    <xf numFmtId="0" fontId="12"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Fill="1" applyBorder="1" applyAlignment="1" applyProtection="1">
      <alignment horizontal="left" vertical="top" wrapText="1"/>
      <protection locked="0"/>
    </xf>
    <xf numFmtId="0" fontId="4" fillId="2" borderId="18" xfId="0" applyNumberFormat="1" applyFont="1" applyFill="1" applyBorder="1" applyAlignment="1" applyProtection="1">
      <alignment horizontal="left" vertical="center" wrapText="1"/>
      <protection locked="0"/>
    </xf>
    <xf numFmtId="0" fontId="4" fillId="2" borderId="19"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2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5"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49" fontId="2" fillId="0" borderId="0" xfId="0" applyNumberFormat="1" applyFont="1" applyBorder="1" applyAlignment="1">
      <alignment horizontal="left" vertical="center"/>
    </xf>
    <xf numFmtId="49" fontId="2" fillId="0" borderId="0" xfId="0" applyNumberFormat="1" applyFont="1" applyBorder="1" applyAlignment="1">
      <alignment horizontal="right" vertical="center" wrapText="1"/>
    </xf>
    <xf numFmtId="49" fontId="26"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9"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left" vertical="center" wrapText="1"/>
    </xf>
    <xf numFmtId="0" fontId="2" fillId="0" borderId="0" xfId="0" applyFont="1" applyAlignment="1">
      <alignment vertical="center" wrapText="1"/>
    </xf>
    <xf numFmtId="0" fontId="31"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7" xfId="0" applyFont="1" applyBorder="1" applyAlignment="1" applyProtection="1">
      <alignment vertical="center"/>
      <protection locked="0"/>
    </xf>
    <xf numFmtId="0" fontId="3" fillId="3" borderId="23" xfId="0" applyFont="1" applyFill="1" applyBorder="1" applyAlignment="1" applyProtection="1">
      <alignment horizontal="center" vertical="center" wrapText="1"/>
    </xf>
    <xf numFmtId="0" fontId="3" fillId="3" borderId="23" xfId="0" applyFont="1" applyFill="1" applyBorder="1" applyAlignment="1" applyProtection="1">
      <alignment horizontal="right" vertical="center" wrapText="1"/>
    </xf>
    <xf numFmtId="0" fontId="4" fillId="3" borderId="25" xfId="0" applyFont="1" applyFill="1" applyBorder="1" applyAlignment="1" applyProtection="1">
      <alignment horizontal="center" vertical="center" wrapText="1"/>
    </xf>
    <xf numFmtId="0" fontId="3" fillId="5" borderId="23" xfId="0" applyFont="1" applyFill="1" applyBorder="1" applyAlignment="1" applyProtection="1">
      <alignment horizontal="center" vertical="center" wrapText="1"/>
    </xf>
    <xf numFmtId="0" fontId="3" fillId="5" borderId="29" xfId="0" applyFont="1" applyFill="1" applyBorder="1" applyAlignment="1" applyProtection="1">
      <alignment horizontal="center" vertical="center" wrapText="1"/>
    </xf>
    <xf numFmtId="0" fontId="3" fillId="5" borderId="32"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11" xfId="0" applyFont="1" applyFill="1" applyBorder="1" applyAlignment="1" applyProtection="1">
      <alignment horizontal="left" vertical="center" wrapText="1"/>
    </xf>
    <xf numFmtId="0" fontId="3" fillId="5" borderId="2" xfId="0" applyFont="1" applyFill="1" applyBorder="1" applyAlignment="1" applyProtection="1">
      <alignment horizontal="left" vertical="center" wrapText="1"/>
    </xf>
    <xf numFmtId="0" fontId="3" fillId="5" borderId="35" xfId="0" applyFont="1" applyFill="1" applyBorder="1" applyAlignment="1" applyProtection="1">
      <alignment horizontal="left" vertical="center" wrapText="1"/>
    </xf>
    <xf numFmtId="0" fontId="3" fillId="5" borderId="36" xfId="0" applyFont="1" applyFill="1" applyBorder="1" applyAlignment="1" applyProtection="1">
      <alignment horizontal="left" vertical="center" wrapText="1"/>
    </xf>
    <xf numFmtId="0" fontId="3" fillId="5" borderId="36" xfId="0" applyFont="1" applyFill="1" applyBorder="1" applyAlignment="1" applyProtection="1">
      <alignment horizontal="right" vertical="center" wrapText="1"/>
    </xf>
    <xf numFmtId="0" fontId="3" fillId="5" borderId="17" xfId="0" applyFont="1" applyFill="1" applyBorder="1" applyAlignment="1" applyProtection="1">
      <alignment horizontal="right" vertical="center" wrapText="1"/>
    </xf>
    <xf numFmtId="0" fontId="5" fillId="4" borderId="7" xfId="0" applyFont="1" applyFill="1" applyBorder="1" applyAlignment="1" applyProtection="1">
      <alignment horizontal="right" vertical="center" wrapText="1"/>
      <protection locked="0"/>
    </xf>
    <xf numFmtId="164" fontId="5" fillId="4" borderId="7" xfId="0" applyNumberFormat="1" applyFont="1" applyFill="1" applyBorder="1" applyAlignment="1" applyProtection="1">
      <alignment horizontal="right" vertical="center" wrapText="1"/>
      <protection locked="0"/>
    </xf>
    <xf numFmtId="0" fontId="5" fillId="4" borderId="1" xfId="0" applyFont="1" applyFill="1" applyBorder="1" applyAlignment="1" applyProtection="1">
      <alignment horizontal="right" vertical="center" wrapText="1"/>
      <protection locked="0"/>
    </xf>
    <xf numFmtId="164" fontId="5" fillId="4" borderId="1" xfId="0" applyNumberFormat="1" applyFont="1" applyFill="1" applyBorder="1" applyAlignment="1" applyProtection="1">
      <alignment horizontal="right" vertical="center" wrapText="1"/>
      <protection locked="0"/>
    </xf>
    <xf numFmtId="0" fontId="4" fillId="5" borderId="33" xfId="0" applyFont="1" applyFill="1" applyBorder="1" applyAlignment="1" applyProtection="1">
      <alignment horizontal="center" vertical="center" wrapText="1"/>
    </xf>
    <xf numFmtId="164" fontId="4" fillId="5" borderId="33" xfId="0" applyNumberFormat="1" applyFont="1" applyFill="1" applyBorder="1" applyAlignment="1" applyProtection="1">
      <alignment horizontal="center" vertical="center" wrapText="1"/>
    </xf>
    <xf numFmtId="0" fontId="34" fillId="3" borderId="5" xfId="0" applyFont="1" applyFill="1" applyBorder="1" applyAlignment="1" applyProtection="1">
      <alignment horizontal="left" vertical="center" wrapText="1"/>
    </xf>
    <xf numFmtId="0" fontId="34" fillId="3" borderId="1" xfId="0" applyFont="1" applyFill="1" applyBorder="1" applyAlignment="1" applyProtection="1">
      <alignment horizontal="right" vertical="center" wrapText="1"/>
    </xf>
    <xf numFmtId="164" fontId="34" fillId="3" borderId="1" xfId="0" applyNumberFormat="1" applyFont="1" applyFill="1" applyBorder="1" applyAlignment="1" applyProtection="1">
      <alignment horizontal="right" vertical="center" wrapText="1"/>
    </xf>
    <xf numFmtId="165" fontId="34" fillId="3" borderId="7" xfId="0" applyNumberFormat="1" applyFont="1" applyFill="1" applyBorder="1" applyAlignment="1" applyProtection="1">
      <alignment horizontal="right" vertical="center" wrapText="1"/>
    </xf>
    <xf numFmtId="0" fontId="34" fillId="3" borderId="21" xfId="0" applyFont="1" applyFill="1" applyBorder="1" applyAlignment="1" applyProtection="1">
      <alignment horizontal="left" vertical="center" wrapText="1"/>
    </xf>
    <xf numFmtId="0" fontId="34" fillId="3" borderId="39" xfId="0" applyFont="1" applyFill="1" applyBorder="1" applyAlignment="1" applyProtection="1">
      <alignment horizontal="left" vertical="center" wrapText="1"/>
    </xf>
    <xf numFmtId="0" fontId="34" fillId="3" borderId="27" xfId="0" applyFont="1" applyFill="1" applyBorder="1" applyAlignment="1" applyProtection="1">
      <alignment horizontal="right" vertical="center" wrapText="1"/>
    </xf>
    <xf numFmtId="164" fontId="34" fillId="3" borderId="27" xfId="0" applyNumberFormat="1" applyFont="1" applyFill="1" applyBorder="1" applyAlignment="1" applyProtection="1">
      <alignment horizontal="right" vertical="center" wrapText="1"/>
    </xf>
    <xf numFmtId="165" fontId="34" fillId="3" borderId="33" xfId="0" applyNumberFormat="1" applyFont="1" applyFill="1" applyBorder="1" applyAlignment="1" applyProtection="1">
      <alignment horizontal="right" vertical="center" wrapText="1"/>
    </xf>
    <xf numFmtId="0" fontId="34" fillId="3" borderId="34" xfId="0" applyFont="1" applyFill="1" applyBorder="1" applyAlignment="1" applyProtection="1">
      <alignment horizontal="left" vertical="center" wrapText="1"/>
    </xf>
    <xf numFmtId="0" fontId="3" fillId="3" borderId="23" xfId="0" applyFont="1" applyFill="1" applyBorder="1" applyAlignment="1" applyProtection="1">
      <alignment horizontal="right" vertical="center" wrapText="1"/>
      <protection locked="0"/>
    </xf>
    <xf numFmtId="0" fontId="3" fillId="3" borderId="29" xfId="0" applyFont="1" applyFill="1" applyBorder="1" applyAlignment="1" applyProtection="1">
      <alignment horizontal="right" vertical="center" wrapText="1"/>
      <protection locked="0"/>
    </xf>
    <xf numFmtId="165" fontId="5" fillId="3" borderId="7" xfId="0" applyNumberFormat="1" applyFont="1" applyFill="1" applyBorder="1" applyAlignment="1" applyProtection="1">
      <alignment horizontal="right" vertical="center" wrapText="1"/>
      <protection locked="0"/>
    </xf>
    <xf numFmtId="49" fontId="4" fillId="5" borderId="37" xfId="2" applyNumberFormat="1" applyFont="1" applyFill="1" applyBorder="1" applyAlignment="1" applyProtection="1">
      <alignment horizontal="center" vertical="center" wrapText="1"/>
    </xf>
    <xf numFmtId="0" fontId="7" fillId="5" borderId="2" xfId="0" applyFont="1" applyFill="1" applyBorder="1" applyAlignment="1">
      <alignment vertical="center" wrapText="1"/>
    </xf>
    <xf numFmtId="49" fontId="4" fillId="5" borderId="1" xfId="2" applyNumberFormat="1" applyFont="1" applyFill="1" applyBorder="1" applyAlignment="1" applyProtection="1">
      <alignment horizontal="center" vertical="center" wrapText="1"/>
    </xf>
    <xf numFmtId="49" fontId="4" fillId="3" borderId="17" xfId="2" applyNumberFormat="1" applyFont="1" applyFill="1" applyBorder="1" applyAlignment="1">
      <alignment horizontal="right" vertical="center" wrapText="1"/>
    </xf>
    <xf numFmtId="165" fontId="3" fillId="3" borderId="27" xfId="2" applyNumberFormat="1" applyFont="1" applyFill="1" applyBorder="1" applyAlignment="1">
      <alignment horizontal="center" vertical="center" wrapText="1"/>
    </xf>
    <xf numFmtId="9" fontId="3" fillId="3" borderId="27" xfId="2" applyNumberFormat="1" applyFont="1" applyFill="1" applyBorder="1" applyAlignment="1">
      <alignment horizontal="center" vertical="center" wrapText="1"/>
    </xf>
    <xf numFmtId="9" fontId="30" fillId="3" borderId="1" xfId="2" applyNumberFormat="1" applyFont="1" applyFill="1" applyBorder="1" applyAlignment="1" applyProtection="1">
      <alignment horizontal="center" vertical="center" wrapText="1"/>
    </xf>
    <xf numFmtId="165" fontId="5" fillId="3" borderId="7"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center" vertical="top" wrapText="1"/>
      <protection locked="0"/>
    </xf>
    <xf numFmtId="1" fontId="5" fillId="3" borderId="23" xfId="0" applyNumberFormat="1" applyFont="1" applyFill="1" applyBorder="1" applyAlignment="1" applyProtection="1">
      <alignment horizontal="center" vertical="top" wrapText="1"/>
      <protection locked="0"/>
    </xf>
    <xf numFmtId="0" fontId="5" fillId="3" borderId="29" xfId="0" applyFont="1" applyFill="1" applyBorder="1" applyAlignment="1" applyProtection="1">
      <alignment horizontal="left" vertical="top" wrapText="1"/>
      <protection locked="0"/>
    </xf>
    <xf numFmtId="164" fontId="5" fillId="4" borderId="7" xfId="0" applyNumberFormat="1" applyFont="1" applyFill="1" applyBorder="1" applyAlignment="1" applyProtection="1">
      <alignment horizontal="center" vertical="top" wrapText="1"/>
      <protection locked="0"/>
    </xf>
    <xf numFmtId="1" fontId="5" fillId="4" borderId="7" xfId="0" applyNumberFormat="1"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right" vertical="top" wrapText="1"/>
      <protection locked="0"/>
    </xf>
    <xf numFmtId="0" fontId="5" fillId="4" borderId="21" xfId="0" applyFont="1" applyFill="1" applyBorder="1" applyAlignment="1" applyProtection="1">
      <alignment horizontal="left" vertical="top" wrapText="1"/>
      <protection locked="0"/>
    </xf>
    <xf numFmtId="164" fontId="5" fillId="4" borderId="1" xfId="0" applyNumberFormat="1" applyFont="1" applyFill="1" applyBorder="1" applyAlignment="1" applyProtection="1">
      <alignment horizontal="center" vertical="top" wrapText="1"/>
      <protection locked="0"/>
    </xf>
    <xf numFmtId="1" fontId="5" fillId="4" borderId="1" xfId="0" applyNumberFormat="1" applyFont="1" applyFill="1" applyBorder="1" applyAlignment="1" applyProtection="1">
      <alignment horizontal="center" vertical="top" wrapText="1"/>
      <protection locked="0"/>
    </xf>
    <xf numFmtId="0" fontId="5" fillId="4" borderId="15"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center" vertical="top" wrapText="1"/>
      <protection locked="0"/>
    </xf>
    <xf numFmtId="0" fontId="5" fillId="4" borderId="7" xfId="0"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center" vertical="top" wrapText="1"/>
      <protection locked="0"/>
    </xf>
    <xf numFmtId="0" fontId="5" fillId="4" borderId="1"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0" fontId="5" fillId="3" borderId="23" xfId="0" applyFont="1" applyFill="1" applyBorder="1" applyAlignment="1" applyProtection="1">
      <alignment horizontal="center" vertical="top" wrapText="1"/>
      <protection locked="0"/>
    </xf>
    <xf numFmtId="165" fontId="5" fillId="3" borderId="23" xfId="0" applyNumberFormat="1" applyFont="1" applyFill="1" applyBorder="1" applyAlignment="1" applyProtection="1">
      <alignment horizontal="right" vertical="top" wrapText="1"/>
      <protection locked="0"/>
    </xf>
    <xf numFmtId="0" fontId="5" fillId="3" borderId="29" xfId="0" applyFont="1" applyFill="1" applyBorder="1" applyAlignment="1" applyProtection="1">
      <alignment horizontal="center" vertical="top" wrapText="1"/>
      <protection locked="0"/>
    </xf>
    <xf numFmtId="165" fontId="5" fillId="3" borderId="1" xfId="0" applyNumberFormat="1" applyFont="1" applyFill="1" applyBorder="1" applyAlignment="1" applyProtection="1">
      <alignment horizontal="right" vertical="top" wrapText="1"/>
      <protection locked="0"/>
    </xf>
    <xf numFmtId="164" fontId="5" fillId="4" borderId="7" xfId="0" applyNumberFormat="1" applyFont="1" applyFill="1" applyBorder="1" applyAlignment="1" applyProtection="1">
      <alignment horizontal="right" vertical="top" wrapText="1"/>
      <protection locked="0"/>
    </xf>
    <xf numFmtId="164" fontId="5" fillId="4" borderId="1"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5" fillId="0" borderId="0" xfId="0" applyFont="1" applyFill="1" applyAlignment="1" applyProtection="1">
      <alignment vertical="top" wrapText="1"/>
      <protection locked="0"/>
    </xf>
    <xf numFmtId="165" fontId="3" fillId="0" borderId="0" xfId="0" applyNumberFormat="1" applyFont="1" applyFill="1" applyAlignment="1" applyProtection="1">
      <alignment horizontal="right" vertical="top" wrapText="1"/>
      <protection locked="0"/>
    </xf>
    <xf numFmtId="0" fontId="3" fillId="3" borderId="39" xfId="0" applyFont="1" applyFill="1" applyBorder="1" applyAlignment="1" applyProtection="1">
      <alignment horizontal="right" vertical="top" wrapText="1"/>
      <protection locked="0"/>
    </xf>
    <xf numFmtId="0" fontId="3" fillId="3" borderId="28" xfId="0"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vertical="top" wrapText="1"/>
      <protection locked="0"/>
    </xf>
    <xf numFmtId="1" fontId="5" fillId="3" borderId="23" xfId="0" applyNumberFormat="1" applyFont="1" applyFill="1" applyBorder="1" applyAlignment="1" applyProtection="1">
      <alignment vertical="top" wrapText="1"/>
      <protection locked="0"/>
    </xf>
    <xf numFmtId="1" fontId="5" fillId="4" borderId="7" xfId="0" applyNumberFormat="1" applyFont="1" applyFill="1" applyBorder="1" applyAlignment="1" applyProtection="1">
      <alignment horizontal="left" vertical="top" wrapText="1"/>
      <protection locked="0"/>
    </xf>
    <xf numFmtId="1" fontId="5" fillId="4" borderId="1" xfId="0" applyNumberFormat="1" applyFont="1" applyFill="1" applyBorder="1" applyAlignment="1" applyProtection="1">
      <alignment horizontal="left" vertical="top" wrapText="1"/>
      <protection locked="0"/>
    </xf>
    <xf numFmtId="1" fontId="5" fillId="3" borderId="23" xfId="0" applyNumberFormat="1" applyFont="1" applyFill="1" applyBorder="1" applyAlignment="1" applyProtection="1">
      <alignment horizontal="left" vertical="top" wrapText="1"/>
      <protection locked="0"/>
    </xf>
    <xf numFmtId="165" fontId="4" fillId="5" borderId="33" xfId="0" applyNumberFormat="1" applyFont="1" applyFill="1" applyBorder="1" applyAlignment="1" applyProtection="1">
      <alignment horizontal="center" vertical="center" wrapText="1"/>
    </xf>
    <xf numFmtId="0" fontId="3" fillId="3" borderId="31"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right" vertical="top" wrapText="1"/>
      <protection locked="0"/>
    </xf>
    <xf numFmtId="0" fontId="5" fillId="0" borderId="49" xfId="0" applyFont="1" applyBorder="1" applyAlignment="1" applyProtection="1">
      <alignment vertical="center" wrapText="1"/>
      <protection locked="0"/>
    </xf>
    <xf numFmtId="0" fontId="5" fillId="4" borderId="49" xfId="0" applyFont="1" applyFill="1" applyBorder="1" applyAlignment="1" applyProtection="1">
      <alignment horizontal="right" vertical="center" wrapText="1"/>
      <protection locked="0"/>
    </xf>
    <xf numFmtId="164" fontId="5" fillId="4" borderId="49" xfId="0" applyNumberFormat="1" applyFont="1" applyFill="1" applyBorder="1" applyAlignment="1" applyProtection="1">
      <alignment horizontal="right" vertical="center" wrapText="1"/>
      <protection locked="0"/>
    </xf>
    <xf numFmtId="165" fontId="5" fillId="3" borderId="4" xfId="0" applyNumberFormat="1" applyFont="1" applyFill="1" applyBorder="1" applyAlignment="1" applyProtection="1">
      <alignment horizontal="right" vertical="center" wrapText="1"/>
      <protection locked="0"/>
    </xf>
    <xf numFmtId="0" fontId="5" fillId="0" borderId="14" xfId="0" applyFont="1" applyBorder="1" applyAlignment="1" applyProtection="1">
      <alignment horizontal="left" vertical="center" wrapText="1"/>
      <protection locked="0"/>
    </xf>
    <xf numFmtId="165" fontId="5" fillId="4" borderId="7" xfId="1" applyNumberFormat="1" applyFont="1" applyFill="1" applyBorder="1" applyAlignment="1" applyProtection="1">
      <alignment horizontal="right" vertical="top" wrapText="1"/>
      <protection locked="0"/>
    </xf>
    <xf numFmtId="165" fontId="5" fillId="4" borderId="1" xfId="1" applyNumberFormat="1" applyFont="1" applyFill="1" applyBorder="1" applyAlignment="1" applyProtection="1">
      <alignment horizontal="right" vertical="top" wrapText="1"/>
      <protection locked="0"/>
    </xf>
    <xf numFmtId="165" fontId="5" fillId="3" borderId="23" xfId="1" applyNumberFormat="1" applyFont="1" applyFill="1" applyBorder="1" applyAlignment="1" applyProtection="1">
      <alignment horizontal="right" vertical="top" wrapText="1"/>
      <protection locked="0"/>
    </xf>
    <xf numFmtId="1" fontId="5" fillId="4" borderId="7" xfId="0" applyNumberFormat="1"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horizontal="right" vertical="top" wrapText="1"/>
      <protection locked="0"/>
    </xf>
    <xf numFmtId="1" fontId="5" fillId="3" borderId="23" xfId="0" applyNumberFormat="1" applyFont="1" applyFill="1" applyBorder="1" applyAlignment="1" applyProtection="1">
      <alignment horizontal="right" vertical="top" wrapText="1"/>
      <protection locked="0"/>
    </xf>
    <xf numFmtId="44" fontId="7" fillId="5" borderId="1" xfId="1" applyFont="1" applyFill="1" applyBorder="1" applyAlignment="1" applyProtection="1">
      <alignment horizontal="center" wrapText="1"/>
      <protection locked="0"/>
    </xf>
    <xf numFmtId="165" fontId="7" fillId="4" borderId="1" xfId="1" applyNumberFormat="1" applyFont="1" applyFill="1" applyBorder="1" applyAlignment="1" applyProtection="1">
      <alignment horizontal="center" wrapText="1"/>
      <protection locked="0"/>
    </xf>
    <xf numFmtId="9" fontId="33" fillId="3" borderId="2" xfId="2" applyNumberFormat="1" applyFont="1" applyFill="1" applyBorder="1" applyAlignment="1" applyProtection="1">
      <alignment horizontal="left" vertical="center" wrapText="1"/>
    </xf>
    <xf numFmtId="0" fontId="5" fillId="4" borderId="6"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34" fillId="4" borderId="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165" fontId="5" fillId="3" borderId="4" xfId="0" applyNumberFormat="1" applyFont="1" applyFill="1" applyBorder="1" applyAlignment="1" applyProtection="1">
      <alignment horizontal="right" vertical="top" wrapText="1"/>
      <protection locked="0"/>
    </xf>
    <xf numFmtId="0" fontId="5" fillId="4" borderId="14" xfId="0" applyFont="1" applyFill="1" applyBorder="1" applyAlignment="1" applyProtection="1">
      <alignment horizontal="left" vertical="top" wrapText="1"/>
      <protection locked="0"/>
    </xf>
    <xf numFmtId="0" fontId="5" fillId="0" borderId="11" xfId="0" applyFont="1" applyBorder="1" applyAlignment="1" applyProtection="1">
      <alignment horizontal="center" vertical="center"/>
      <protection locked="0"/>
    </xf>
    <xf numFmtId="0" fontId="5" fillId="3" borderId="31" xfId="0" applyFont="1" applyFill="1" applyBorder="1" applyAlignment="1" applyProtection="1">
      <alignment horizontal="center" vertical="center" wrapText="1"/>
      <protection locked="0"/>
    </xf>
    <xf numFmtId="0" fontId="34" fillId="3" borderId="2" xfId="0" applyFont="1" applyFill="1" applyBorder="1" applyAlignment="1" applyProtection="1">
      <alignment horizontal="center" vertical="center"/>
    </xf>
    <xf numFmtId="0" fontId="34" fillId="3" borderId="17" xfId="0" applyFont="1" applyFill="1" applyBorder="1" applyAlignment="1" applyProtection="1">
      <alignment horizontal="center" vertical="center"/>
    </xf>
    <xf numFmtId="0" fontId="5" fillId="4" borderId="49" xfId="0" applyFont="1" applyFill="1" applyBorder="1" applyAlignment="1" applyProtection="1">
      <alignment horizontal="center" vertical="top" wrapText="1"/>
      <protection locked="0"/>
    </xf>
    <xf numFmtId="165" fontId="5" fillId="4" borderId="49" xfId="0" applyNumberFormat="1" applyFont="1" applyFill="1" applyBorder="1" applyAlignment="1" applyProtection="1">
      <alignment horizontal="right" vertical="top" wrapText="1"/>
      <protection locked="0"/>
    </xf>
    <xf numFmtId="165" fontId="5" fillId="3" borderId="49"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horizontal="center" vertical="top" wrapText="1"/>
      <protection locked="0"/>
    </xf>
    <xf numFmtId="0" fontId="5" fillId="4" borderId="6" xfId="0" applyFont="1" applyFill="1" applyBorder="1" applyAlignment="1" applyProtection="1">
      <alignment vertical="top" wrapText="1"/>
      <protection locked="0"/>
    </xf>
    <xf numFmtId="0" fontId="5" fillId="4" borderId="5" xfId="0" applyFont="1" applyFill="1" applyBorder="1" applyAlignment="1" applyProtection="1">
      <alignment vertical="top" wrapText="1"/>
      <protection locked="0"/>
    </xf>
    <xf numFmtId="164" fontId="5" fillId="4" borderId="49" xfId="0" applyNumberFormat="1" applyFont="1" applyFill="1" applyBorder="1" applyAlignment="1" applyProtection="1">
      <alignment horizontal="right" vertical="top" wrapText="1"/>
      <protection locked="0"/>
    </xf>
    <xf numFmtId="0" fontId="5" fillId="4" borderId="24" xfId="0" applyFont="1" applyFill="1" applyBorder="1" applyAlignment="1" applyProtection="1">
      <alignment vertical="top" wrapText="1"/>
      <protection locked="0"/>
    </xf>
    <xf numFmtId="0" fontId="5" fillId="0" borderId="2" xfId="0" applyFont="1" applyBorder="1" applyAlignment="1" applyProtection="1">
      <alignment horizontal="center" vertical="top" wrapText="1"/>
      <protection locked="0"/>
    </xf>
    <xf numFmtId="0" fontId="5" fillId="0" borderId="35" xfId="0" applyFont="1" applyBorder="1" applyAlignment="1" applyProtection="1">
      <alignment horizontal="center" vertical="top" wrapText="1"/>
      <protection locked="0"/>
    </xf>
    <xf numFmtId="49" fontId="2" fillId="0" borderId="0" xfId="0" applyNumberFormat="1" applyFont="1" applyAlignment="1">
      <alignment vertical="center" wrapText="1"/>
    </xf>
    <xf numFmtId="165" fontId="5" fillId="4" borderId="4"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vertical="top" wrapText="1"/>
      <protection locked="0"/>
    </xf>
    <xf numFmtId="1" fontId="5" fillId="4" borderId="49" xfId="0" applyNumberFormat="1" applyFont="1" applyFill="1" applyBorder="1" applyAlignment="1" applyProtection="1">
      <alignment horizontal="left" vertical="top" wrapText="1"/>
      <protection locked="0"/>
    </xf>
    <xf numFmtId="0" fontId="34" fillId="4" borderId="15" xfId="0" applyFont="1" applyFill="1" applyBorder="1" applyAlignment="1" applyProtection="1">
      <alignment horizontal="center" vertical="center" wrapText="1"/>
    </xf>
    <xf numFmtId="10" fontId="7" fillId="4" borderId="1" xfId="0" applyNumberFormat="1" applyFont="1" applyFill="1" applyBorder="1" applyAlignment="1" applyProtection="1">
      <alignment horizontal="center" wrapText="1"/>
      <protection locked="0"/>
    </xf>
    <xf numFmtId="165" fontId="4" fillId="3" borderId="27" xfId="1" applyNumberFormat="1" applyFont="1" applyFill="1" applyBorder="1" applyAlignment="1" applyProtection="1">
      <alignment horizontal="center" wrapText="1"/>
    </xf>
    <xf numFmtId="165" fontId="3" fillId="3" borderId="23" xfId="0" applyNumberFormat="1" applyFont="1" applyFill="1" applyBorder="1" applyAlignment="1" applyProtection="1">
      <alignment horizontal="right" vertical="center" wrapText="1"/>
    </xf>
    <xf numFmtId="6" fontId="7" fillId="0" borderId="2" xfId="2" applyNumberFormat="1" applyFont="1" applyBorder="1" applyAlignment="1" applyProtection="1">
      <alignment horizontal="left" vertical="center" wrapText="1"/>
      <protection locked="0"/>
    </xf>
    <xf numFmtId="10" fontId="7" fillId="4"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165" fontId="7" fillId="3" borderId="15"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5" fillId="3" borderId="31" xfId="0" applyFont="1" applyFill="1" applyBorder="1" applyAlignment="1" applyProtection="1">
      <alignment horizontal="center" vertical="top" wrapText="1"/>
      <protection locked="0"/>
    </xf>
    <xf numFmtId="0" fontId="5" fillId="5" borderId="31" xfId="0" applyFont="1" applyFill="1" applyBorder="1" applyAlignment="1" applyProtection="1">
      <alignment horizontal="center" vertical="top" wrapText="1"/>
      <protection locked="0"/>
    </xf>
    <xf numFmtId="165" fontId="3" fillId="3" borderId="23" xfId="0" applyNumberFormat="1" applyFont="1" applyFill="1" applyBorder="1" applyAlignment="1" applyProtection="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5" borderId="44" xfId="0" applyFont="1" applyFill="1" applyBorder="1" applyAlignment="1" applyProtection="1">
      <alignment horizontal="center" vertical="center" wrapText="1"/>
      <protection locked="0"/>
    </xf>
    <xf numFmtId="164" fontId="3" fillId="5" borderId="45" xfId="0" applyNumberFormat="1" applyFont="1" applyFill="1" applyBorder="1" applyAlignment="1" applyProtection="1">
      <alignment horizontal="center" vertical="center" wrapText="1"/>
      <protection locked="0"/>
    </xf>
    <xf numFmtId="1" fontId="3" fillId="5" borderId="45" xfId="0" applyNumberFormat="1" applyFont="1" applyFill="1" applyBorder="1" applyAlignment="1" applyProtection="1">
      <alignment horizontal="center" vertical="center" wrapText="1"/>
      <protection locked="0"/>
    </xf>
    <xf numFmtId="167" fontId="3" fillId="5" borderId="45" xfId="1" applyNumberFormat="1" applyFont="1" applyFill="1" applyBorder="1" applyAlignment="1" applyProtection="1">
      <alignment horizontal="center" vertical="center" wrapText="1"/>
      <protection locked="0"/>
    </xf>
    <xf numFmtId="165" fontId="3" fillId="5" borderId="45" xfId="0" applyNumberFormat="1"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34" fillId="3" borderId="57" xfId="0" applyFont="1" applyFill="1" applyBorder="1" applyAlignment="1" applyProtection="1">
      <alignment horizontal="center" vertical="top" wrapText="1"/>
      <protection locked="0"/>
    </xf>
    <xf numFmtId="0" fontId="33" fillId="3" borderId="54" xfId="0" applyFont="1" applyFill="1" applyBorder="1" applyAlignment="1" applyProtection="1">
      <alignment horizontal="left" vertical="top" wrapText="1"/>
      <protection locked="0"/>
    </xf>
    <xf numFmtId="164" fontId="34" fillId="3" borderId="55" xfId="0" applyNumberFormat="1"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right" vertical="top" wrapText="1"/>
      <protection locked="0"/>
    </xf>
    <xf numFmtId="165" fontId="34" fillId="3" borderId="55" xfId="1" applyNumberFormat="1" applyFont="1" applyFill="1" applyBorder="1" applyAlignment="1" applyProtection="1">
      <alignment horizontal="right" vertical="top" wrapText="1"/>
      <protection locked="0"/>
    </xf>
    <xf numFmtId="165" fontId="34" fillId="3" borderId="55" xfId="0" applyNumberFormat="1" applyFont="1" applyFill="1" applyBorder="1" applyAlignment="1" applyProtection="1">
      <alignment horizontal="right" vertical="top" wrapText="1"/>
      <protection locked="0"/>
    </xf>
    <xf numFmtId="0" fontId="34" fillId="3" borderId="56" xfId="0" applyFont="1" applyFill="1" applyBorder="1" applyAlignment="1" applyProtection="1">
      <alignment horizontal="left" vertical="top" wrapText="1"/>
      <protection locked="0"/>
    </xf>
    <xf numFmtId="0" fontId="6" fillId="0" borderId="0" xfId="0" applyFont="1" applyAlignment="1" applyProtection="1">
      <alignment vertical="top" wrapText="1"/>
      <protection locked="0"/>
    </xf>
    <xf numFmtId="165" fontId="5" fillId="3" borderId="23" xfId="0" applyNumberFormat="1" applyFont="1" applyFill="1" applyBorder="1" applyAlignment="1" applyProtection="1">
      <alignment horizontal="right" vertical="top" wrapText="1"/>
    </xf>
    <xf numFmtId="49" fontId="2" fillId="0" borderId="0" xfId="0" applyNumberFormat="1" applyFont="1" applyAlignment="1" applyProtection="1">
      <alignment horizontal="left" vertical="top" wrapText="1"/>
      <protection locked="0"/>
    </xf>
    <xf numFmtId="0" fontId="2"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4" fillId="5" borderId="47"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165" fontId="4" fillId="5" borderId="45" xfId="0" applyNumberFormat="1" applyFont="1" applyFill="1" applyBorder="1" applyAlignment="1" applyProtection="1">
      <alignment horizontal="center" vertical="center" wrapText="1"/>
      <protection locked="0"/>
    </xf>
    <xf numFmtId="1" fontId="4" fillId="5" borderId="45" xfId="0" applyNumberFormat="1"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0" fontId="3" fillId="0" borderId="0" xfId="0" applyFont="1" applyFill="1" applyAlignment="1" applyProtection="1">
      <alignment vertical="top" wrapText="1"/>
      <protection locked="0"/>
    </xf>
    <xf numFmtId="0" fontId="34" fillId="3" borderId="54" xfId="0" applyFont="1" applyFill="1" applyBorder="1" applyAlignment="1" applyProtection="1">
      <alignment horizontal="center" vertical="top" wrapText="1"/>
      <protection locked="0"/>
    </xf>
    <xf numFmtId="0" fontId="34" fillId="3" borderId="55"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center" vertical="top" wrapText="1"/>
      <protection locked="0"/>
    </xf>
    <xf numFmtId="164" fontId="5" fillId="0" borderId="0" xfId="0" applyNumberFormat="1" applyFont="1" applyAlignment="1" applyProtection="1">
      <alignment horizontal="right" vertical="top" wrapText="1"/>
      <protection locked="0"/>
    </xf>
    <xf numFmtId="0" fontId="3" fillId="5" borderId="31"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164" fontId="4" fillId="5" borderId="23" xfId="0" applyNumberFormat="1" applyFont="1" applyFill="1" applyBorder="1" applyAlignment="1" applyProtection="1">
      <alignment horizontal="center" vertical="center" wrapText="1"/>
      <protection locked="0"/>
    </xf>
    <xf numFmtId="165" fontId="4" fillId="5" borderId="23" xfId="0" applyNumberFormat="1" applyFont="1" applyFill="1" applyBorder="1" applyAlignment="1" applyProtection="1">
      <alignment horizontal="center" vertical="center" wrapText="1"/>
      <protection locked="0"/>
    </xf>
    <xf numFmtId="1" fontId="4" fillId="5" borderId="23" xfId="0" applyNumberFormat="1"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164" fontId="34" fillId="3" borderId="55" xfId="0" applyNumberFormat="1" applyFont="1" applyFill="1" applyBorder="1" applyAlignment="1" applyProtection="1">
      <alignment horizontal="right" vertical="top" wrapText="1"/>
      <protection locked="0"/>
    </xf>
    <xf numFmtId="0" fontId="7" fillId="0" borderId="0" xfId="0" applyFont="1" applyBorder="1" applyAlignment="1" applyProtection="1">
      <alignment horizontal="left" vertical="top" wrapText="1"/>
      <protection locked="0"/>
    </xf>
    <xf numFmtId="0" fontId="4" fillId="0" borderId="0" xfId="0" applyFont="1" applyBorder="1" applyAlignment="1" applyProtection="1">
      <alignment horizontal="right" vertical="top" wrapText="1"/>
      <protection locked="0"/>
    </xf>
    <xf numFmtId="165" fontId="4" fillId="5" borderId="29" xfId="0" applyNumberFormat="1" applyFont="1" applyFill="1" applyBorder="1" applyAlignment="1" applyProtection="1">
      <alignment horizontal="center" vertical="center" wrapText="1"/>
      <protection locked="0"/>
    </xf>
    <xf numFmtId="0" fontId="33" fillId="3" borderId="54" xfId="0" applyFont="1" applyFill="1" applyBorder="1" applyAlignment="1" applyProtection="1">
      <alignment vertical="top" wrapText="1"/>
      <protection locked="0"/>
    </xf>
    <xf numFmtId="0" fontId="34" fillId="3" borderId="54" xfId="0" applyFont="1" applyFill="1" applyBorder="1" applyAlignment="1" applyProtection="1">
      <alignment vertical="top" wrapText="1"/>
      <protection locked="0"/>
    </xf>
    <xf numFmtId="165" fontId="33" fillId="3" borderId="56" xfId="0" applyNumberFormat="1" applyFont="1" applyFill="1" applyBorder="1" applyAlignment="1" applyProtection="1">
      <alignment horizontal="right" vertical="top" wrapText="1"/>
      <protection locked="0"/>
    </xf>
    <xf numFmtId="0" fontId="3" fillId="3" borderId="17" xfId="0" applyFont="1" applyFill="1" applyBorder="1" applyAlignment="1" applyProtection="1">
      <alignment horizontal="center" vertical="top" wrapText="1"/>
      <protection locked="0"/>
    </xf>
    <xf numFmtId="0" fontId="33" fillId="3" borderId="57" xfId="0" applyFont="1" applyFill="1" applyBorder="1" applyAlignment="1" applyProtection="1">
      <alignment vertical="center" wrapText="1"/>
      <protection locked="0"/>
    </xf>
    <xf numFmtId="0" fontId="20" fillId="0" borderId="0" xfId="0" applyFont="1" applyFill="1" applyAlignment="1" applyProtection="1">
      <alignment horizontal="center" vertical="top" wrapText="1"/>
      <protection locked="0"/>
    </xf>
    <xf numFmtId="0" fontId="20" fillId="0" borderId="0" xfId="0" applyFont="1" applyFill="1" applyBorder="1" applyAlignment="1" applyProtection="1">
      <alignment horizontal="right" vertical="top" wrapText="1"/>
      <protection locked="0"/>
    </xf>
    <xf numFmtId="165" fontId="20" fillId="0" borderId="0" xfId="0" applyNumberFormat="1" applyFont="1" applyFill="1" applyBorder="1" applyAlignment="1" applyProtection="1">
      <alignment horizontal="right" vertical="top" wrapText="1"/>
      <protection locked="0"/>
    </xf>
    <xf numFmtId="0" fontId="20" fillId="0" borderId="0" xfId="0" applyFont="1" applyFill="1" applyAlignment="1" applyProtection="1">
      <alignment vertical="top" wrapText="1"/>
      <protection locked="0"/>
    </xf>
    <xf numFmtId="0" fontId="3" fillId="3" borderId="31" xfId="0" applyFont="1" applyFill="1" applyBorder="1" applyAlignment="1" applyProtection="1">
      <alignment horizontal="center" vertical="top" wrapText="1"/>
      <protection locked="0"/>
    </xf>
    <xf numFmtId="165" fontId="3" fillId="0" borderId="0" xfId="0" applyNumberFormat="1" applyFont="1" applyAlignment="1" applyProtection="1">
      <alignment horizontal="right" vertical="top" wrapText="1"/>
      <protection locked="0"/>
    </xf>
    <xf numFmtId="165" fontId="3" fillId="3" borderId="16" xfId="0" applyNumberFormat="1" applyFont="1" applyFill="1" applyBorder="1" applyAlignment="1" applyProtection="1">
      <alignment horizontal="right" vertical="top" wrapText="1"/>
    </xf>
    <xf numFmtId="165" fontId="3" fillId="3" borderId="29" xfId="0" applyNumberFormat="1" applyFont="1" applyFill="1" applyBorder="1" applyAlignment="1" applyProtection="1">
      <alignment horizontal="right" vertical="top" wrapText="1"/>
    </xf>
    <xf numFmtId="165" fontId="2" fillId="0" borderId="0" xfId="0" applyNumberFormat="1" applyFont="1" applyAlignment="1" applyProtection="1">
      <alignment horizontal="right" vertical="top" wrapText="1"/>
      <protection locked="0"/>
    </xf>
    <xf numFmtId="49" fontId="10" fillId="0" borderId="0" xfId="0" applyNumberFormat="1" applyFont="1" applyAlignment="1" applyProtection="1">
      <alignment horizontal="center" vertical="center" wrapText="1"/>
      <protection locked="0"/>
    </xf>
    <xf numFmtId="1" fontId="5" fillId="0" borderId="0" xfId="0" applyNumberFormat="1" applyFont="1" applyAlignment="1" applyProtection="1">
      <alignment vertical="top" wrapText="1"/>
      <protection locked="0"/>
    </xf>
    <xf numFmtId="0" fontId="3" fillId="5" borderId="31"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vertical="top" wrapText="1"/>
      <protection locked="0"/>
    </xf>
    <xf numFmtId="1" fontId="5" fillId="0" borderId="0" xfId="0" applyNumberFormat="1" applyFont="1" applyAlignment="1" applyProtection="1">
      <alignment horizontal="left" vertical="top" wrapText="1"/>
      <protection locked="0"/>
    </xf>
    <xf numFmtId="1" fontId="34" fillId="3" borderId="55" xfId="0" applyNumberFormat="1"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NumberFormat="1" applyFont="1" applyFill="1" applyBorder="1" applyAlignment="1" applyProtection="1">
      <alignment horizontal="left" vertical="center" wrapText="1" indent="1"/>
      <protection locked="0"/>
    </xf>
    <xf numFmtId="0" fontId="11" fillId="0" borderId="0" xfId="0" applyFont="1" applyFill="1" applyBorder="1" applyAlignment="1" applyProtection="1">
      <alignment vertical="center"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49" fontId="7" fillId="5" borderId="37" xfId="0" applyNumberFormat="1" applyFont="1" applyFill="1" applyBorder="1" applyAlignment="1" applyProtection="1">
      <alignment horizontal="left" vertical="top" wrapText="1"/>
      <protection locked="0"/>
    </xf>
    <xf numFmtId="49" fontId="4" fillId="5" borderId="22" xfId="0" applyNumberFormat="1" applyFont="1" applyFill="1" applyBorder="1" applyAlignment="1" applyProtection="1">
      <alignment horizontal="center" vertical="top" wrapText="1"/>
      <protection locked="0"/>
    </xf>
    <xf numFmtId="0" fontId="4" fillId="5" borderId="2" xfId="0" applyFont="1" applyFill="1" applyBorder="1" applyAlignment="1" applyProtection="1">
      <alignment horizontal="right" wrapText="1"/>
      <protection locked="0"/>
    </xf>
    <xf numFmtId="0" fontId="7" fillId="5" borderId="1" xfId="0" applyFont="1" applyFill="1" applyBorder="1" applyAlignment="1" applyProtection="1">
      <alignment wrapText="1"/>
      <protection locked="0"/>
    </xf>
    <xf numFmtId="9" fontId="30" fillId="0" borderId="0" xfId="0" applyNumberFormat="1" applyFont="1" applyFill="1" applyBorder="1" applyAlignment="1" applyProtection="1">
      <alignment horizontal="center" wrapText="1"/>
      <protection locked="0"/>
    </xf>
    <xf numFmtId="165" fontId="30" fillId="0" borderId="0" xfId="0" applyNumberFormat="1" applyFont="1" applyFill="1" applyBorder="1" applyAlignment="1" applyProtection="1">
      <alignment horizontal="center" wrapText="1"/>
      <protection locked="0"/>
    </xf>
    <xf numFmtId="0" fontId="7" fillId="0" borderId="2" xfId="0" applyFont="1" applyBorder="1" applyAlignment="1" applyProtection="1">
      <alignment horizontal="right" wrapText="1"/>
      <protection locked="0"/>
    </xf>
    <xf numFmtId="0" fontId="7" fillId="0" borderId="0" xfId="0" applyFont="1" applyFill="1" applyBorder="1" applyAlignment="1" applyProtection="1">
      <alignment horizontal="center" wrapText="1"/>
      <protection locked="0"/>
    </xf>
    <xf numFmtId="165" fontId="7" fillId="0" borderId="0" xfId="0" applyNumberFormat="1" applyFont="1" applyFill="1" applyBorder="1" applyAlignment="1" applyProtection="1">
      <alignment horizontal="center" wrapText="1"/>
      <protection locked="0"/>
    </xf>
    <xf numFmtId="164" fontId="5" fillId="0" borderId="0" xfId="0" applyNumberFormat="1" applyFont="1" applyFill="1" applyBorder="1" applyAlignment="1" applyProtection="1">
      <alignment horizontal="center" vertical="top" wrapText="1"/>
      <protection locked="0"/>
    </xf>
    <xf numFmtId="0" fontId="4" fillId="0" borderId="17" xfId="0" applyFont="1" applyBorder="1" applyAlignment="1" applyProtection="1">
      <alignment horizontal="right" wrapText="1"/>
      <protection locked="0"/>
    </xf>
    <xf numFmtId="165" fontId="5" fillId="0" borderId="0" xfId="0" applyNumberFormat="1" applyFont="1" applyAlignment="1" applyProtection="1">
      <alignment horizontal="center" vertical="top" wrapText="1"/>
      <protection locked="0"/>
    </xf>
    <xf numFmtId="0" fontId="4" fillId="0" borderId="0" xfId="0" applyFont="1" applyFill="1" applyBorder="1" applyAlignment="1" applyProtection="1">
      <alignment horizontal="left" vertical="top" wrapText="1" indent="1"/>
      <protection locked="0"/>
    </xf>
    <xf numFmtId="0" fontId="5" fillId="0" borderId="0" xfId="0" applyFont="1" applyFill="1" applyBorder="1" applyAlignment="1" applyProtection="1">
      <alignment vertical="top" wrapText="1"/>
      <protection locked="0"/>
    </xf>
    <xf numFmtId="0" fontId="5" fillId="0" borderId="0" xfId="0" applyFont="1" applyBorder="1" applyAlignment="1" applyProtection="1">
      <alignment wrapText="1"/>
      <protection locked="0"/>
    </xf>
    <xf numFmtId="0" fontId="0" fillId="0" borderId="0" xfId="0" applyAlignment="1" applyProtection="1">
      <alignment wrapText="1"/>
      <protection locked="0"/>
    </xf>
    <xf numFmtId="0" fontId="4" fillId="5" borderId="44" xfId="0" applyFont="1" applyFill="1" applyBorder="1" applyAlignment="1" applyProtection="1">
      <alignment horizontal="left" vertical="top" wrapText="1"/>
      <protection locked="0"/>
    </xf>
    <xf numFmtId="1" fontId="4" fillId="5" borderId="45" xfId="0" applyNumberFormat="1" applyFont="1" applyFill="1" applyBorder="1" applyAlignment="1" applyProtection="1">
      <alignment horizontal="center" vertical="top" wrapText="1"/>
      <protection locked="0"/>
    </xf>
    <xf numFmtId="0" fontId="4" fillId="5" borderId="46" xfId="0" applyFont="1" applyFill="1" applyBorder="1" applyAlignment="1" applyProtection="1">
      <alignment horizontal="center" vertical="top" wrapText="1"/>
      <protection locked="0"/>
    </xf>
    <xf numFmtId="0" fontId="34" fillId="3" borderId="41" xfId="0" applyFont="1" applyFill="1" applyBorder="1" applyAlignment="1" applyProtection="1">
      <alignment horizontal="left" vertical="top" wrapText="1"/>
      <protection locked="0"/>
    </xf>
    <xf numFmtId="1" fontId="34" fillId="3" borderId="42" xfId="0" applyNumberFormat="1" applyFont="1" applyFill="1" applyBorder="1" applyAlignment="1" applyProtection="1">
      <alignment horizontal="center" vertical="top" wrapText="1"/>
      <protection locked="0"/>
    </xf>
    <xf numFmtId="1" fontId="34" fillId="3" borderId="42" xfId="0" applyNumberFormat="1" applyFont="1" applyFill="1" applyBorder="1" applyAlignment="1" applyProtection="1">
      <alignment horizontal="left" vertical="top" wrapText="1"/>
      <protection locked="0"/>
    </xf>
    <xf numFmtId="165" fontId="33" fillId="3" borderId="43" xfId="0" applyNumberFormat="1" applyFont="1" applyFill="1" applyBorder="1" applyAlignment="1" applyProtection="1">
      <alignment horizontal="right" vertical="top" wrapText="1"/>
      <protection locked="0"/>
    </xf>
    <xf numFmtId="0" fontId="7" fillId="0" borderId="0" xfId="0" applyFont="1" applyAlignment="1" applyProtection="1">
      <alignment vertical="top" wrapText="1"/>
      <protection locked="0"/>
    </xf>
    <xf numFmtId="0" fontId="18" fillId="0" borderId="0" xfId="0" applyFont="1" applyAlignment="1" applyProtection="1">
      <alignment horizontal="right" vertical="top" wrapText="1"/>
      <protection locked="0"/>
    </xf>
    <xf numFmtId="165" fontId="18" fillId="0" borderId="0" xfId="0" applyNumberFormat="1" applyFont="1" applyAlignment="1" applyProtection="1">
      <alignment horizontal="center" vertical="top" wrapText="1"/>
      <protection locked="0"/>
    </xf>
    <xf numFmtId="165" fontId="18" fillId="0" borderId="0" xfId="0" applyNumberFormat="1" applyFont="1" applyAlignment="1" applyProtection="1">
      <alignment horizontal="left" vertical="top" wrapText="1"/>
      <protection locked="0"/>
    </xf>
    <xf numFmtId="10" fontId="18" fillId="0" borderId="0" xfId="0" applyNumberFormat="1" applyFont="1" applyAlignment="1" applyProtection="1">
      <alignment horizontal="center" vertical="top" wrapText="1"/>
      <protection locked="0"/>
    </xf>
    <xf numFmtId="165" fontId="3" fillId="3" borderId="30" xfId="0" applyNumberFormat="1" applyFont="1" applyFill="1" applyBorder="1" applyAlignment="1" applyProtection="1">
      <alignment horizontal="right" vertical="top" wrapText="1"/>
    </xf>
    <xf numFmtId="0" fontId="7" fillId="0" borderId="9"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2" fillId="0" borderId="0" xfId="0" applyNumberFormat="1" applyFont="1" applyAlignment="1">
      <alignment horizontal="right" vertical="center" wrapText="1"/>
    </xf>
    <xf numFmtId="0" fontId="2"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2" fillId="4" borderId="20" xfId="0" applyFont="1" applyFill="1" applyBorder="1" applyAlignment="1" applyProtection="1">
      <alignment horizontal="center" vertical="center" wrapText="1"/>
    </xf>
    <xf numFmtId="0" fontId="25" fillId="5" borderId="30" xfId="0" applyFont="1" applyFill="1" applyBorder="1" applyAlignment="1" applyProtection="1">
      <alignment horizontal="left" vertical="center" wrapText="1"/>
    </xf>
    <xf numFmtId="165" fontId="5" fillId="4" borderId="0" xfId="0" applyNumberFormat="1" applyFont="1" applyFill="1" applyBorder="1" applyAlignment="1" applyProtection="1">
      <alignment horizontal="right" vertical="center" wrapText="1"/>
    </xf>
    <xf numFmtId="10" fontId="5" fillId="4"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49" fontId="4" fillId="5" borderId="15" xfId="2" applyNumberFormat="1" applyFont="1" applyFill="1" applyBorder="1" applyAlignment="1" applyProtection="1">
      <alignment horizontal="center" vertical="center" wrapText="1"/>
    </xf>
    <xf numFmtId="165" fontId="30" fillId="3" borderId="15" xfId="2" applyNumberFormat="1" applyFont="1" applyFill="1" applyBorder="1" applyAlignment="1" applyProtection="1">
      <alignment horizontal="center" vertical="center" wrapText="1"/>
    </xf>
    <xf numFmtId="165" fontId="3" fillId="3" borderId="16" xfId="2" applyNumberFormat="1" applyFont="1" applyFill="1" applyBorder="1" applyAlignment="1">
      <alignment horizontal="center" vertical="center" wrapText="1"/>
    </xf>
    <xf numFmtId="0" fontId="18" fillId="0" borderId="0" xfId="0" applyFont="1" applyAlignment="1" applyProtection="1">
      <alignment vertical="top" wrapText="1"/>
      <protection locked="0"/>
    </xf>
    <xf numFmtId="0" fontId="4" fillId="0" borderId="0" xfId="0" applyFont="1" applyAlignment="1" applyProtection="1">
      <alignment horizontal="right" vertical="top" wrapText="1"/>
      <protection locked="0"/>
    </xf>
    <xf numFmtId="0" fontId="1" fillId="3" borderId="23" xfId="0" applyFont="1" applyFill="1" applyBorder="1" applyAlignment="1" applyProtection="1">
      <alignment horizontal="right" vertical="center" wrapText="1"/>
      <protection locked="0"/>
    </xf>
    <xf numFmtId="165" fontId="30" fillId="3" borderId="1" xfId="2" applyNumberFormat="1" applyFont="1" applyFill="1" applyBorder="1" applyAlignment="1" applyProtection="1">
      <alignment horizontal="center" vertical="center" wrapText="1"/>
    </xf>
    <xf numFmtId="165" fontId="7" fillId="4" borderId="1" xfId="2" applyNumberFormat="1" applyFont="1" applyFill="1" applyBorder="1" applyAlignment="1" applyProtection="1">
      <alignment horizontal="center" vertical="center" wrapText="1"/>
      <protection locked="0"/>
    </xf>
    <xf numFmtId="165" fontId="3" fillId="4" borderId="21" xfId="0" applyNumberFormat="1" applyFont="1" applyFill="1" applyBorder="1" applyAlignment="1" applyProtection="1">
      <alignment horizontal="right" vertical="top" wrapText="1"/>
      <protection locked="0"/>
    </xf>
    <xf numFmtId="165" fontId="3" fillId="4" borderId="15" xfId="0" applyNumberFormat="1" applyFont="1" applyFill="1" applyBorder="1" applyAlignment="1" applyProtection="1">
      <alignment horizontal="right" vertical="top" wrapText="1"/>
      <protection locked="0"/>
    </xf>
    <xf numFmtId="165" fontId="3" fillId="4" borderId="14" xfId="0" applyNumberFormat="1" applyFont="1" applyFill="1" applyBorder="1" applyAlignment="1" applyProtection="1">
      <alignment horizontal="right" vertical="top" wrapText="1"/>
      <protection locked="0"/>
    </xf>
    <xf numFmtId="165" fontId="5" fillId="0" borderId="7" xfId="0" applyNumberFormat="1" applyFont="1" applyFill="1" applyBorder="1" applyAlignment="1" applyProtection="1">
      <alignment horizontal="right" vertical="center" wrapText="1"/>
    </xf>
    <xf numFmtId="10" fontId="5" fillId="0" borderId="7" xfId="0" applyNumberFormat="1" applyFont="1" applyFill="1" applyBorder="1" applyAlignment="1" applyProtection="1">
      <alignment horizontal="center" vertical="center" wrapText="1"/>
    </xf>
    <xf numFmtId="165" fontId="5" fillId="0" borderId="1" xfId="0" applyNumberFormat="1" applyFont="1" applyFill="1" applyBorder="1" applyAlignment="1" applyProtection="1">
      <alignment horizontal="right" vertical="center" wrapText="1"/>
    </xf>
    <xf numFmtId="165" fontId="5" fillId="0" borderId="27" xfId="0" applyNumberFormat="1" applyFont="1" applyFill="1" applyBorder="1" applyAlignment="1" applyProtection="1">
      <alignment horizontal="right" vertical="center" wrapText="1"/>
    </xf>
    <xf numFmtId="10" fontId="5" fillId="0" borderId="27" xfId="0" applyNumberFormat="1"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58" xfId="0" applyFont="1" applyFill="1" applyBorder="1" applyAlignment="1" applyProtection="1">
      <alignment horizontal="center" vertical="center" wrapText="1"/>
    </xf>
    <xf numFmtId="0" fontId="3" fillId="6" borderId="40" xfId="0" applyFont="1" applyFill="1" applyBorder="1" applyAlignment="1" applyProtection="1">
      <alignment horizontal="center" vertical="center" wrapText="1"/>
    </xf>
    <xf numFmtId="0" fontId="3" fillId="6" borderId="20"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wrapText="1"/>
    </xf>
    <xf numFmtId="49" fontId="32" fillId="0" borderId="0" xfId="0" applyNumberFormat="1" applyFont="1" applyBorder="1" applyAlignment="1">
      <alignment horizontal="center" vertical="center" wrapText="1"/>
    </xf>
    <xf numFmtId="0" fontId="4" fillId="0" borderId="0" xfId="0" applyFont="1" applyBorder="1" applyAlignment="1">
      <alignment horizontal="right" vertical="center" wrapText="1"/>
    </xf>
    <xf numFmtId="0" fontId="4" fillId="5" borderId="31"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5" fillId="0" borderId="50"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51"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52" xfId="0" applyFont="1" applyBorder="1" applyAlignment="1" applyProtection="1">
      <alignment vertical="top" wrapText="1"/>
      <protection locked="0"/>
    </xf>
    <xf numFmtId="0" fontId="28" fillId="5" borderId="26" xfId="0" applyNumberFormat="1" applyFont="1" applyFill="1" applyBorder="1" applyAlignment="1" applyProtection="1">
      <alignment horizontal="center" vertical="center" wrapText="1"/>
    </xf>
    <xf numFmtId="0" fontId="18" fillId="5" borderId="48" xfId="0" applyNumberFormat="1" applyFont="1" applyFill="1" applyBorder="1" applyAlignment="1" applyProtection="1">
      <alignment horizontal="center" vertical="center" wrapText="1"/>
    </xf>
    <xf numFmtId="0" fontId="18" fillId="5" borderId="25" xfId="0" applyNumberFormat="1" applyFont="1" applyFill="1" applyBorder="1" applyAlignment="1" applyProtection="1">
      <alignment horizontal="center" vertical="center" wrapText="1"/>
    </xf>
    <xf numFmtId="0" fontId="21" fillId="5" borderId="26" xfId="0" applyNumberFormat="1" applyFont="1" applyFill="1" applyBorder="1" applyAlignment="1" applyProtection="1">
      <alignment horizontal="left" vertical="center" wrapText="1" readingOrder="1"/>
    </xf>
    <xf numFmtId="0" fontId="21" fillId="5" borderId="48" xfId="0" applyNumberFormat="1" applyFont="1" applyFill="1" applyBorder="1" applyAlignment="1" applyProtection="1">
      <alignment horizontal="left" vertical="center" wrapText="1" readingOrder="1"/>
    </xf>
    <xf numFmtId="0" fontId="21" fillId="5" borderId="25" xfId="0" applyNumberFormat="1" applyFont="1" applyFill="1" applyBorder="1" applyAlignment="1" applyProtection="1">
      <alignment horizontal="left" vertical="center" wrapText="1" readingOrder="1"/>
    </xf>
    <xf numFmtId="0" fontId="4" fillId="0" borderId="53" xfId="0" applyFont="1" applyFill="1" applyBorder="1" applyAlignment="1" applyProtection="1">
      <alignment horizontal="center" vertical="center" wrapText="1"/>
    </xf>
    <xf numFmtId="0" fontId="2" fillId="0" borderId="61" xfId="0" applyFont="1" applyFill="1" applyBorder="1" applyAlignment="1" applyProtection="1">
      <alignment horizontal="center" vertical="center" wrapText="1"/>
    </xf>
    <xf numFmtId="0" fontId="3" fillId="5" borderId="60"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6" borderId="10"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6" borderId="59" xfId="0" applyFont="1" applyFill="1" applyBorder="1" applyAlignment="1" applyProtection="1">
      <alignment horizontal="center" vertical="center" wrapText="1"/>
    </xf>
    <xf numFmtId="49" fontId="10" fillId="0" borderId="20" xfId="0" applyNumberFormat="1" applyFont="1" applyBorder="1" applyAlignment="1">
      <alignment horizontal="center" vertical="center" wrapText="1"/>
    </xf>
    <xf numFmtId="0" fontId="4" fillId="5" borderId="22"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0" fontId="4" fillId="5" borderId="44"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17" fillId="5" borderId="50"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51"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0" borderId="20" xfId="0" applyFont="1" applyBorder="1" applyAlignment="1">
      <alignment vertical="center" wrapText="1"/>
    </xf>
    <xf numFmtId="165" fontId="4" fillId="5" borderId="44" xfId="0" applyNumberFormat="1" applyFont="1" applyFill="1" applyBorder="1" applyAlignment="1" applyProtection="1">
      <alignment horizontal="center" vertical="center" wrapText="1"/>
    </xf>
    <xf numFmtId="165" fontId="4" fillId="5" borderId="32" xfId="0" applyNumberFormat="1" applyFont="1" applyFill="1" applyBorder="1" applyAlignment="1" applyProtection="1">
      <alignment horizontal="center" vertical="center" wrapText="1"/>
    </xf>
    <xf numFmtId="0" fontId="4" fillId="5" borderId="46" xfId="0" applyFont="1" applyFill="1" applyBorder="1" applyAlignment="1" applyProtection="1">
      <alignment horizontal="center" vertical="center" wrapText="1"/>
    </xf>
    <xf numFmtId="0" fontId="4" fillId="5" borderId="34" xfId="0" applyFont="1" applyFill="1" applyBorder="1" applyAlignment="1" applyProtection="1">
      <alignment horizontal="center"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5" fillId="0" borderId="26"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3" fillId="5" borderId="26" xfId="0" applyNumberFormat="1" applyFont="1" applyFill="1" applyBorder="1" applyAlignment="1">
      <alignment horizontal="left" vertical="center" wrapText="1"/>
    </xf>
    <xf numFmtId="0" fontId="3" fillId="5" borderId="48" xfId="0" applyNumberFormat="1" applyFont="1" applyFill="1" applyBorder="1" applyAlignment="1">
      <alignment horizontal="left" vertical="center" wrapText="1"/>
    </xf>
    <xf numFmtId="0" fontId="3" fillId="5" borderId="25" xfId="0" applyNumberFormat="1" applyFont="1" applyFill="1" applyBorder="1" applyAlignment="1">
      <alignment horizontal="left" vertical="center" wrapText="1"/>
    </xf>
    <xf numFmtId="0" fontId="1" fillId="4" borderId="50" xfId="0" applyFont="1" applyFill="1" applyBorder="1" applyAlignment="1" applyProtection="1">
      <alignment horizontal="left" vertical="center" wrapText="1"/>
      <protection locked="0"/>
    </xf>
    <xf numFmtId="0" fontId="5" fillId="4" borderId="18" xfId="0" applyFont="1" applyFill="1" applyBorder="1" applyAlignment="1" applyProtection="1">
      <alignment horizontal="left" vertical="center" wrapText="1"/>
      <protection locked="0"/>
    </xf>
    <xf numFmtId="0" fontId="5" fillId="4" borderId="19"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5" fillId="4" borderId="0" xfId="0" applyFont="1" applyFill="1" applyBorder="1" applyAlignment="1" applyProtection="1">
      <alignment horizontal="left" vertical="center" wrapText="1"/>
      <protection locked="0"/>
    </xf>
    <xf numFmtId="0" fontId="5" fillId="4" borderId="13"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left" vertical="center" wrapText="1"/>
      <protection locked="0"/>
    </xf>
    <xf numFmtId="0" fontId="5" fillId="4" borderId="20" xfId="0" applyFont="1" applyFill="1" applyBorder="1" applyAlignment="1" applyProtection="1">
      <alignment horizontal="left" vertical="center" wrapText="1"/>
      <protection locked="0"/>
    </xf>
    <xf numFmtId="0" fontId="5" fillId="4" borderId="52" xfId="0" applyFont="1" applyFill="1" applyBorder="1" applyAlignment="1" applyProtection="1">
      <alignment horizontal="left" vertical="center" wrapText="1"/>
      <protection locked="0"/>
    </xf>
    <xf numFmtId="0" fontId="3" fillId="5" borderId="50" xfId="0" applyFont="1" applyFill="1" applyBorder="1" applyAlignment="1">
      <alignment horizontal="left" vertical="center" wrapText="1"/>
    </xf>
    <xf numFmtId="49" fontId="4" fillId="5" borderId="22" xfId="2" applyNumberFormat="1" applyFont="1" applyFill="1" applyBorder="1" applyAlignment="1" applyProtection="1">
      <alignment horizontal="center" vertical="center" wrapText="1"/>
    </xf>
    <xf numFmtId="49" fontId="4" fillId="5" borderId="38" xfId="2" applyNumberFormat="1" applyFont="1" applyFill="1" applyBorder="1" applyAlignment="1" applyProtection="1">
      <alignment horizontal="center" vertical="center" wrapText="1"/>
    </xf>
    <xf numFmtId="0" fontId="17" fillId="5" borderId="26"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5" fillId="0" borderId="50"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5" borderId="48" xfId="0" applyFont="1" applyFill="1" applyBorder="1" applyAlignment="1" applyProtection="1">
      <alignment horizontal="left" vertical="top" wrapText="1"/>
      <protection locked="0"/>
    </xf>
    <xf numFmtId="0" fontId="4" fillId="5" borderId="25" xfId="0" applyFont="1" applyFill="1" applyBorder="1" applyAlignment="1" applyProtection="1">
      <alignment horizontal="left" vertical="top" wrapText="1"/>
      <protection locked="0"/>
    </xf>
    <xf numFmtId="0" fontId="14" fillId="0" borderId="20" xfId="0" applyFont="1" applyBorder="1" applyAlignment="1" applyProtection="1">
      <alignment horizontal="center" vertical="center" wrapText="1"/>
      <protection locked="0"/>
    </xf>
    <xf numFmtId="0" fontId="13" fillId="5" borderId="26" xfId="0" applyFont="1" applyFill="1" applyBorder="1" applyAlignment="1" applyProtection="1">
      <alignment horizontal="left" vertical="center" wrapText="1"/>
      <protection locked="0"/>
    </xf>
    <xf numFmtId="0" fontId="13" fillId="5" borderId="48"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center" vertical="top" wrapText="1"/>
      <protection locked="0"/>
    </xf>
    <xf numFmtId="0" fontId="4" fillId="5" borderId="48" xfId="0" applyFont="1" applyFill="1" applyBorder="1" applyAlignment="1" applyProtection="1">
      <alignment horizontal="center" vertical="top" wrapText="1"/>
      <protection locked="0"/>
    </xf>
    <xf numFmtId="0" fontId="4" fillId="5" borderId="25" xfId="0" applyFont="1" applyFill="1" applyBorder="1" applyAlignment="1" applyProtection="1">
      <alignment horizontal="center" vertical="top" wrapText="1"/>
      <protection locked="0"/>
    </xf>
    <xf numFmtId="49" fontId="10" fillId="0" borderId="0" xfId="0" applyNumberFormat="1" applyFont="1" applyBorder="1" applyAlignment="1" applyProtection="1">
      <alignment horizontal="center" vertical="center" wrapText="1"/>
      <protection locked="0"/>
    </xf>
    <xf numFmtId="49" fontId="4" fillId="0" borderId="26" xfId="0" applyNumberFormat="1" applyFont="1" applyBorder="1" applyAlignment="1" applyProtection="1">
      <alignment horizontal="left" wrapText="1"/>
      <protection locked="0"/>
    </xf>
    <xf numFmtId="49" fontId="4" fillId="0" borderId="48" xfId="0" applyNumberFormat="1" applyFont="1" applyBorder="1" applyAlignment="1" applyProtection="1">
      <alignment horizontal="left" wrapText="1"/>
      <protection locked="0"/>
    </xf>
    <xf numFmtId="49" fontId="4" fillId="0" borderId="25" xfId="0" applyNumberFormat="1" applyFont="1" applyBorder="1" applyAlignment="1" applyProtection="1">
      <alignment horizontal="left" wrapText="1"/>
      <protection locked="0"/>
    </xf>
    <xf numFmtId="0" fontId="14" fillId="0" borderId="0" xfId="0" applyFont="1" applyBorder="1" applyAlignment="1" applyProtection="1">
      <alignment horizontal="center" vertical="center" wrapText="1"/>
      <protection locked="0"/>
    </xf>
    <xf numFmtId="0" fontId="1" fillId="0" borderId="50" xfId="0" applyFont="1" applyBorder="1" applyAlignment="1" applyProtection="1">
      <alignment horizontal="left" vertical="top" wrapText="1"/>
      <protection locked="0"/>
    </xf>
    <xf numFmtId="0" fontId="1" fillId="5" borderId="26"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5" borderId="25" xfId="0" applyFont="1" applyFill="1" applyBorder="1" applyAlignment="1" applyProtection="1">
      <alignment horizontal="left" vertical="center" wrapText="1"/>
      <protection locked="0"/>
    </xf>
    <xf numFmtId="49" fontId="10" fillId="0" borderId="20" xfId="0" applyNumberFormat="1" applyFont="1" applyBorder="1" applyAlignment="1" applyProtection="1">
      <alignment horizontal="center" vertical="center"/>
      <protection locked="0"/>
    </xf>
    <xf numFmtId="0" fontId="1" fillId="5" borderId="26" xfId="0" applyNumberFormat="1" applyFont="1" applyFill="1" applyBorder="1" applyAlignment="1" applyProtection="1">
      <alignment horizontal="left" vertical="center" wrapText="1"/>
      <protection locked="0"/>
    </xf>
    <xf numFmtId="49" fontId="4" fillId="5" borderId="22" xfId="0" applyNumberFormat="1" applyFont="1" applyFill="1" applyBorder="1" applyAlignment="1" applyProtection="1">
      <alignment horizontal="center" vertical="top" wrapText="1"/>
      <protection locked="0"/>
    </xf>
    <xf numFmtId="0" fontId="0" fillId="5" borderId="38" xfId="0" applyFill="1" applyBorder="1" applyAlignment="1" applyProtection="1">
      <alignment horizontal="center" vertical="top" wrapText="1"/>
      <protection locked="0"/>
    </xf>
    <xf numFmtId="166" fontId="4" fillId="5" borderId="1" xfId="4" applyNumberFormat="1" applyFont="1" applyFill="1" applyBorder="1" applyAlignment="1" applyProtection="1">
      <alignment horizontal="center" vertical="top" wrapText="1"/>
      <protection locked="0"/>
    </xf>
    <xf numFmtId="0" fontId="0" fillId="5" borderId="15" xfId="0" applyFill="1" applyBorder="1" applyAlignment="1" applyProtection="1">
      <alignment horizontal="center" vertical="top"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166" fontId="4" fillId="4" borderId="1" xfId="4" applyNumberFormat="1" applyFont="1" applyFill="1" applyBorder="1" applyAlignment="1" applyProtection="1">
      <alignment horizontal="center" wrapText="1"/>
      <protection locked="0"/>
    </xf>
    <xf numFmtId="0" fontId="0" fillId="4" borderId="15" xfId="0"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166" fontId="4" fillId="3" borderId="1" xfId="4" applyNumberFormat="1" applyFont="1" applyFill="1" applyBorder="1" applyAlignment="1" applyProtection="1">
      <alignment horizontal="center" wrapText="1"/>
      <protection locked="0"/>
    </xf>
    <xf numFmtId="0" fontId="0" fillId="3" borderId="15" xfId="0"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24" fillId="5" borderId="26" xfId="0" applyFont="1" applyFill="1" applyBorder="1" applyAlignment="1" applyProtection="1">
      <protection locked="0"/>
    </xf>
    <xf numFmtId="0" fontId="25" fillId="5" borderId="48" xfId="0" applyFont="1" applyFill="1" applyBorder="1" applyAlignment="1" applyProtection="1">
      <protection locked="0"/>
    </xf>
    <xf numFmtId="0" fontId="25" fillId="5" borderId="25" xfId="0" applyFont="1" applyFill="1" applyBorder="1" applyAlignment="1" applyProtection="1">
      <protection locked="0"/>
    </xf>
    <xf numFmtId="0" fontId="4" fillId="5" borderId="26" xfId="0" applyFont="1" applyFill="1" applyBorder="1" applyAlignment="1" applyProtection="1">
      <alignment horizontal="left" vertical="center" wrapText="1" indent="1"/>
      <protection locked="0"/>
    </xf>
    <xf numFmtId="0" fontId="4" fillId="5" borderId="48" xfId="0" applyFont="1" applyFill="1" applyBorder="1" applyAlignment="1" applyProtection="1">
      <alignment horizontal="left" vertical="center" wrapText="1" indent="1"/>
      <protection locked="0"/>
    </xf>
    <xf numFmtId="0" fontId="4" fillId="5" borderId="25" xfId="0" applyFont="1" applyFill="1" applyBorder="1" applyAlignment="1" applyProtection="1">
      <alignment horizontal="left" vertical="center" wrapText="1" indent="1"/>
      <protection locked="0"/>
    </xf>
    <xf numFmtId="0" fontId="3" fillId="4" borderId="26" xfId="0" applyFont="1" applyFill="1" applyBorder="1" applyAlignment="1" applyProtection="1">
      <alignment horizontal="left" vertical="center" wrapText="1"/>
      <protection locked="0"/>
    </xf>
    <xf numFmtId="0" fontId="5" fillId="4" borderId="48" xfId="0" applyFont="1" applyFill="1" applyBorder="1" applyAlignment="1" applyProtection="1">
      <alignment horizontal="left" vertical="center" wrapText="1"/>
      <protection locked="0"/>
    </xf>
    <xf numFmtId="0" fontId="5" fillId="4" borderId="25" xfId="0" applyFont="1" applyFill="1" applyBorder="1" applyAlignment="1" applyProtection="1">
      <alignment horizontal="left" vertical="center" wrapText="1"/>
      <protection locked="0"/>
    </xf>
    <xf numFmtId="165" fontId="4" fillId="3" borderId="27" xfId="1" applyNumberFormat="1" applyFont="1"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165" fontId="4" fillId="3" borderId="1" xfId="1" applyNumberFormat="1" applyFont="1" applyFill="1" applyBorder="1" applyAlignment="1" applyProtection="1">
      <alignment horizontal="center" wrapText="1"/>
      <protection locked="0"/>
    </xf>
    <xf numFmtId="164" fontId="18" fillId="0" borderId="0" xfId="0" applyNumberFormat="1" applyFont="1" applyBorder="1" applyAlignment="1" applyProtection="1">
      <alignment horizontal="right" vertical="top" wrapText="1"/>
      <protection locked="0"/>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M89"/>
  <sheetViews>
    <sheetView showGridLines="0" topLeftCell="A10" zoomScale="80" zoomScaleNormal="80" workbookViewId="0">
      <selection activeCell="A7" sqref="A7:F7"/>
    </sheetView>
  </sheetViews>
  <sheetFormatPr defaultColWidth="9.109375" defaultRowHeight="13.2" x14ac:dyDescent="0.25"/>
  <cols>
    <col min="1" max="1" width="24.109375" style="43" customWidth="1"/>
    <col min="2" max="2" width="20.21875" style="43" customWidth="1"/>
    <col min="3" max="3" width="19.109375" style="43" customWidth="1"/>
    <col min="4" max="4" width="18.33203125" style="44" customWidth="1"/>
    <col min="5" max="5" width="18.5546875" style="44" customWidth="1"/>
    <col min="6" max="6" width="60.21875" style="17" customWidth="1"/>
    <col min="7" max="19" width="9.33203125" style="44" customWidth="1"/>
    <col min="20" max="16384" width="9.109375" style="44"/>
  </cols>
  <sheetData>
    <row r="1" spans="1:13" s="17" customFormat="1" ht="11.25" customHeight="1" x14ac:dyDescent="0.25">
      <c r="A1" s="30"/>
      <c r="B1" s="332" t="s">
        <v>40</v>
      </c>
      <c r="C1" s="332"/>
      <c r="D1" s="332"/>
      <c r="E1" s="332"/>
      <c r="F1" s="31"/>
    </row>
    <row r="2" spans="1:13" s="17" customFormat="1" ht="11.25" customHeight="1" x14ac:dyDescent="0.25">
      <c r="A2" s="32"/>
      <c r="B2" s="332"/>
      <c r="C2" s="332"/>
      <c r="D2" s="332"/>
      <c r="E2" s="332"/>
      <c r="F2" s="31"/>
    </row>
    <row r="3" spans="1:13" s="35" customFormat="1" ht="16.5" customHeight="1" x14ac:dyDescent="0.25">
      <c r="A3" s="33" t="s">
        <v>46</v>
      </c>
      <c r="B3" s="300"/>
      <c r="C3" s="333" t="s">
        <v>31</v>
      </c>
      <c r="D3" s="333"/>
      <c r="E3" s="333"/>
      <c r="F3" s="34"/>
    </row>
    <row r="4" spans="1:13" s="35" customFormat="1" ht="15" customHeight="1" x14ac:dyDescent="0.25">
      <c r="A4" s="33" t="s">
        <v>42</v>
      </c>
      <c r="B4" s="301"/>
      <c r="C4" s="333" t="s">
        <v>43</v>
      </c>
      <c r="D4" s="333"/>
      <c r="E4" s="333"/>
      <c r="F4" s="34"/>
    </row>
    <row r="5" spans="1:13" s="35" customFormat="1" ht="10.5" customHeight="1" thickBot="1" x14ac:dyDescent="0.3">
      <c r="A5" s="33"/>
      <c r="B5" s="36"/>
      <c r="C5" s="33"/>
      <c r="D5" s="33"/>
      <c r="E5" s="33"/>
      <c r="F5" s="37" t="s">
        <v>55</v>
      </c>
    </row>
    <row r="6" spans="1:13" s="15" customFormat="1" ht="15.75" customHeight="1" thickBot="1" x14ac:dyDescent="0.3">
      <c r="A6" s="343" t="s">
        <v>128</v>
      </c>
      <c r="B6" s="344"/>
      <c r="C6" s="344"/>
      <c r="D6" s="344"/>
      <c r="E6" s="344"/>
      <c r="F6" s="345"/>
    </row>
    <row r="7" spans="1:13" s="15" customFormat="1" ht="228.75" customHeight="1" thickBot="1" x14ac:dyDescent="0.3">
      <c r="A7" s="346" t="s">
        <v>134</v>
      </c>
      <c r="B7" s="347"/>
      <c r="C7" s="347"/>
      <c r="D7" s="347"/>
      <c r="E7" s="347"/>
      <c r="F7" s="348"/>
      <c r="H7" s="35"/>
      <c r="I7" s="35"/>
      <c r="J7" s="35"/>
      <c r="K7" s="35"/>
      <c r="L7" s="35"/>
      <c r="M7" s="35"/>
    </row>
    <row r="8" spans="1:13" s="15" customFormat="1" ht="7.5" customHeight="1" thickBot="1" x14ac:dyDescent="0.3">
      <c r="A8" s="38"/>
      <c r="B8" s="38"/>
      <c r="C8" s="38"/>
      <c r="D8" s="38"/>
      <c r="E8" s="38"/>
      <c r="F8" s="39"/>
      <c r="H8" s="35"/>
      <c r="I8" s="35"/>
      <c r="J8" s="35"/>
      <c r="K8" s="35"/>
      <c r="L8" s="35"/>
      <c r="M8" s="35"/>
    </row>
    <row r="9" spans="1:13" s="15" customFormat="1" ht="29.25" customHeight="1" thickBot="1" x14ac:dyDescent="0.3">
      <c r="A9" s="334" t="s">
        <v>117</v>
      </c>
      <c r="B9" s="335"/>
      <c r="C9" s="335"/>
      <c r="D9" s="335"/>
      <c r="E9" s="335"/>
      <c r="F9" s="336"/>
      <c r="H9" s="35"/>
      <c r="I9" s="35"/>
      <c r="J9" s="35"/>
      <c r="K9" s="35"/>
      <c r="L9" s="35"/>
      <c r="M9" s="35"/>
    </row>
    <row r="10" spans="1:13" s="15" customFormat="1" ht="30.6" thickBot="1" x14ac:dyDescent="0.3">
      <c r="A10" s="306" t="s">
        <v>2</v>
      </c>
      <c r="B10" s="59"/>
      <c r="C10" s="59"/>
      <c r="D10" s="59"/>
      <c r="E10" s="59"/>
      <c r="F10" s="61"/>
      <c r="H10" s="35"/>
      <c r="I10" s="35"/>
      <c r="J10" s="35"/>
      <c r="K10" s="35"/>
      <c r="L10" s="35"/>
      <c r="M10" s="35"/>
    </row>
    <row r="11" spans="1:13" s="15" customFormat="1" ht="14.4" thickBot="1" x14ac:dyDescent="0.3">
      <c r="A11" s="349" t="s">
        <v>145</v>
      </c>
      <c r="B11" s="62" t="s">
        <v>3</v>
      </c>
      <c r="C11" s="62" t="s">
        <v>38</v>
      </c>
      <c r="D11" s="62" t="s">
        <v>84</v>
      </c>
      <c r="E11" s="62" t="s">
        <v>87</v>
      </c>
      <c r="F11" s="63" t="s">
        <v>133</v>
      </c>
      <c r="H11" s="35"/>
      <c r="I11" s="35"/>
      <c r="J11" s="35"/>
      <c r="K11" s="35"/>
      <c r="L11" s="35"/>
      <c r="M11" s="35"/>
    </row>
    <row r="12" spans="1:13" s="15" customFormat="1" ht="24" customHeight="1" x14ac:dyDescent="0.25">
      <c r="A12" s="350"/>
      <c r="B12" s="321">
        <f>D12-C12</f>
        <v>0</v>
      </c>
      <c r="C12" s="321">
        <f>'j. Cost Share'!D17</f>
        <v>0</v>
      </c>
      <c r="D12" s="321">
        <f>B30</f>
        <v>0</v>
      </c>
      <c r="E12" s="322">
        <f>IF(D12&gt;0,C12/D12,0)</f>
        <v>0</v>
      </c>
      <c r="F12" s="173" t="s">
        <v>116</v>
      </c>
      <c r="H12" s="35"/>
      <c r="I12" s="35"/>
      <c r="J12" s="35"/>
      <c r="K12" s="35"/>
      <c r="L12" s="35"/>
      <c r="M12" s="35"/>
    </row>
    <row r="13" spans="1:13" s="15" customFormat="1" ht="14.4" thickBot="1" x14ac:dyDescent="0.3">
      <c r="A13" s="305"/>
      <c r="B13" s="307"/>
      <c r="C13" s="307"/>
      <c r="D13" s="307"/>
      <c r="E13" s="308"/>
      <c r="F13" s="309"/>
      <c r="H13" s="35"/>
      <c r="I13" s="35"/>
      <c r="J13" s="35"/>
      <c r="K13" s="35"/>
      <c r="L13" s="35"/>
      <c r="M13" s="35"/>
    </row>
    <row r="14" spans="1:13" s="15" customFormat="1" ht="30.6" thickBot="1" x14ac:dyDescent="0.3">
      <c r="A14" s="306" t="s">
        <v>146</v>
      </c>
      <c r="B14" s="59"/>
      <c r="C14" s="59"/>
      <c r="D14" s="59"/>
      <c r="E14" s="59"/>
      <c r="F14" s="61"/>
      <c r="H14" s="35"/>
      <c r="I14" s="35"/>
      <c r="J14" s="35"/>
      <c r="K14" s="35"/>
      <c r="L14" s="35"/>
      <c r="M14" s="35"/>
    </row>
    <row r="15" spans="1:13" s="40" customFormat="1" ht="25.95" customHeight="1" thickBot="1" x14ac:dyDescent="0.3">
      <c r="A15" s="64" t="s">
        <v>21</v>
      </c>
      <c r="B15" s="65" t="s">
        <v>14</v>
      </c>
      <c r="C15" s="65" t="s">
        <v>83</v>
      </c>
      <c r="D15" s="351" t="s">
        <v>85</v>
      </c>
      <c r="E15" s="352"/>
      <c r="F15" s="353"/>
      <c r="H15" s="35"/>
      <c r="I15" s="35"/>
      <c r="J15" s="35"/>
      <c r="K15" s="35"/>
      <c r="L15" s="35"/>
      <c r="M15" s="35"/>
    </row>
    <row r="16" spans="1:13" s="15" customFormat="1" ht="15.75" customHeight="1" x14ac:dyDescent="0.25">
      <c r="A16" s="66" t="s">
        <v>6</v>
      </c>
      <c r="B16" s="321">
        <f>'a. Personnel'!E34</f>
        <v>0</v>
      </c>
      <c r="C16" s="322">
        <f>IF(B16&gt;0,B16/B$30,0)</f>
        <v>0</v>
      </c>
      <c r="D16" s="354"/>
      <c r="E16" s="355"/>
      <c r="F16" s="356"/>
      <c r="G16" s="41"/>
      <c r="H16" s="35"/>
      <c r="I16" s="35"/>
      <c r="J16" s="35"/>
      <c r="K16" s="35"/>
      <c r="L16" s="35"/>
      <c r="M16" s="35"/>
    </row>
    <row r="17" spans="1:13" s="15" customFormat="1" ht="15.75" customHeight="1" x14ac:dyDescent="0.25">
      <c r="A17" s="67" t="s">
        <v>7</v>
      </c>
      <c r="B17" s="321">
        <f>'b. Fringe'!D13</f>
        <v>0</v>
      </c>
      <c r="C17" s="322">
        <f t="shared" ref="C17:C20" si="0">IF(B17&gt;0,B17/B$30,0)</f>
        <v>0</v>
      </c>
      <c r="D17" s="326"/>
      <c r="E17" s="327"/>
      <c r="F17" s="328"/>
      <c r="G17" s="41"/>
      <c r="H17" s="35"/>
      <c r="I17" s="35"/>
      <c r="J17" s="35"/>
      <c r="K17" s="35"/>
      <c r="L17" s="35"/>
      <c r="M17" s="35"/>
    </row>
    <row r="18" spans="1:13" s="15" customFormat="1" ht="15.75" customHeight="1" x14ac:dyDescent="0.25">
      <c r="A18" s="67" t="s">
        <v>8</v>
      </c>
      <c r="B18" s="321">
        <f>'c. Travel'!K12</f>
        <v>0</v>
      </c>
      <c r="C18" s="322">
        <f t="shared" si="0"/>
        <v>0</v>
      </c>
      <c r="D18" s="326"/>
      <c r="E18" s="327"/>
      <c r="F18" s="328"/>
      <c r="G18" s="41"/>
      <c r="H18" s="35"/>
      <c r="I18" s="35"/>
      <c r="J18" s="35"/>
      <c r="K18" s="35"/>
      <c r="L18" s="35"/>
      <c r="M18" s="35"/>
    </row>
    <row r="19" spans="1:13" s="15" customFormat="1" ht="15.75" customHeight="1" x14ac:dyDescent="0.25">
      <c r="A19" s="67" t="s">
        <v>9</v>
      </c>
      <c r="B19" s="321">
        <f>'d. Equipment'!E14</f>
        <v>0</v>
      </c>
      <c r="C19" s="322">
        <f t="shared" si="0"/>
        <v>0</v>
      </c>
      <c r="D19" s="326"/>
      <c r="E19" s="327"/>
      <c r="F19" s="328"/>
      <c r="G19" s="41"/>
      <c r="H19" s="35"/>
      <c r="I19" s="35"/>
      <c r="J19" s="35"/>
      <c r="K19" s="35"/>
      <c r="L19" s="35"/>
      <c r="M19" s="35"/>
    </row>
    <row r="20" spans="1:13" s="15" customFormat="1" ht="15.75" customHeight="1" x14ac:dyDescent="0.25">
      <c r="A20" s="67" t="s">
        <v>10</v>
      </c>
      <c r="B20" s="321">
        <f>'e. Supplies'!E15</f>
        <v>0</v>
      </c>
      <c r="C20" s="322">
        <f t="shared" si="0"/>
        <v>0</v>
      </c>
      <c r="D20" s="326"/>
      <c r="E20" s="327"/>
      <c r="F20" s="328"/>
      <c r="G20" s="41"/>
      <c r="H20" s="35"/>
      <c r="I20" s="35"/>
      <c r="J20" s="35"/>
      <c r="K20" s="35"/>
      <c r="L20" s="35"/>
      <c r="M20" s="35"/>
    </row>
    <row r="21" spans="1:13" s="15" customFormat="1" ht="13.8" x14ac:dyDescent="0.25">
      <c r="A21" s="68" t="s">
        <v>37</v>
      </c>
      <c r="B21" s="321"/>
      <c r="C21" s="322"/>
      <c r="D21" s="326"/>
      <c r="E21" s="327"/>
      <c r="F21" s="328"/>
      <c r="G21" s="41"/>
      <c r="H21" s="35"/>
      <c r="I21" s="35"/>
      <c r="J21" s="35"/>
      <c r="K21" s="35"/>
      <c r="L21" s="35"/>
      <c r="M21" s="35"/>
    </row>
    <row r="22" spans="1:13" s="15" customFormat="1" ht="13.8" x14ac:dyDescent="0.25">
      <c r="A22" s="69" t="s">
        <v>57</v>
      </c>
      <c r="B22" s="321">
        <f>'f. Contractual'!D13</f>
        <v>0</v>
      </c>
      <c r="C22" s="322">
        <f>IF(B22&gt;0,B22/B$30,0)</f>
        <v>0</v>
      </c>
      <c r="D22" s="326"/>
      <c r="E22" s="327"/>
      <c r="F22" s="328"/>
      <c r="G22" s="41"/>
      <c r="H22" s="35"/>
      <c r="I22" s="35"/>
      <c r="J22" s="35"/>
      <c r="K22" s="35"/>
      <c r="L22" s="35"/>
      <c r="M22" s="35"/>
    </row>
    <row r="23" spans="1:13" s="15" customFormat="1" ht="13.8" x14ac:dyDescent="0.25">
      <c r="A23" s="69" t="s">
        <v>58</v>
      </c>
      <c r="B23" s="321">
        <f>'f. Contractual'!D22</f>
        <v>0</v>
      </c>
      <c r="C23" s="322">
        <f t="shared" ref="C23:C29" si="1">IF(B23&gt;0,B23/B$30,0)</f>
        <v>0</v>
      </c>
      <c r="D23" s="326"/>
      <c r="E23" s="327"/>
      <c r="F23" s="328"/>
      <c r="G23" s="41"/>
      <c r="H23" s="35"/>
      <c r="I23" s="35"/>
      <c r="J23" s="35"/>
      <c r="K23" s="35"/>
      <c r="L23" s="35"/>
      <c r="M23" s="35"/>
    </row>
    <row r="24" spans="1:13" s="15" customFormat="1" ht="13.8" x14ac:dyDescent="0.25">
      <c r="A24" s="69" t="s">
        <v>60</v>
      </c>
      <c r="B24" s="321">
        <f>'f. Contractual'!D27</f>
        <v>0</v>
      </c>
      <c r="C24" s="322">
        <f t="shared" si="1"/>
        <v>0</v>
      </c>
      <c r="D24" s="326"/>
      <c r="E24" s="327"/>
      <c r="F24" s="328"/>
      <c r="G24" s="41"/>
      <c r="H24" s="35"/>
      <c r="I24" s="35"/>
      <c r="J24" s="35"/>
      <c r="K24" s="35"/>
      <c r="L24" s="35"/>
      <c r="M24" s="35"/>
    </row>
    <row r="25" spans="1:13" s="15" customFormat="1" ht="13.8" x14ac:dyDescent="0.25">
      <c r="A25" s="70" t="s">
        <v>59</v>
      </c>
      <c r="B25" s="321">
        <f>'f. Contractual'!D29</f>
        <v>0</v>
      </c>
      <c r="C25" s="322">
        <f t="shared" si="1"/>
        <v>0</v>
      </c>
      <c r="D25" s="326"/>
      <c r="E25" s="327"/>
      <c r="F25" s="328"/>
      <c r="G25" s="41"/>
      <c r="H25" s="35"/>
      <c r="I25" s="35"/>
      <c r="J25" s="35"/>
      <c r="K25" s="35"/>
      <c r="L25" s="35"/>
      <c r="M25" s="35"/>
    </row>
    <row r="26" spans="1:13" s="15" customFormat="1" ht="15.75" customHeight="1" x14ac:dyDescent="0.25">
      <c r="A26" s="67" t="s">
        <v>11</v>
      </c>
      <c r="B26" s="321">
        <f>'g. Construction'!C15</f>
        <v>0</v>
      </c>
      <c r="C26" s="322">
        <f t="shared" si="1"/>
        <v>0</v>
      </c>
      <c r="D26" s="326"/>
      <c r="E26" s="327"/>
      <c r="F26" s="328"/>
      <c r="G26" s="41"/>
      <c r="H26" s="35"/>
      <c r="I26" s="35"/>
      <c r="J26" s="35"/>
      <c r="K26" s="35"/>
      <c r="L26" s="35"/>
      <c r="M26" s="35"/>
    </row>
    <row r="27" spans="1:13" s="15" customFormat="1" ht="15.75" customHeight="1" x14ac:dyDescent="0.25">
      <c r="A27" s="67" t="s">
        <v>12</v>
      </c>
      <c r="B27" s="321">
        <f>'h. Other'!C14</f>
        <v>0</v>
      </c>
      <c r="C27" s="322">
        <f t="shared" si="1"/>
        <v>0</v>
      </c>
      <c r="D27" s="326"/>
      <c r="E27" s="327"/>
      <c r="F27" s="328"/>
      <c r="G27" s="41"/>
      <c r="H27" s="35"/>
      <c r="I27" s="35"/>
      <c r="J27" s="35"/>
      <c r="K27" s="35"/>
      <c r="L27" s="35"/>
      <c r="M27" s="35"/>
    </row>
    <row r="28" spans="1:13" s="15" customFormat="1" ht="15.75" customHeight="1" x14ac:dyDescent="0.25">
      <c r="A28" s="67" t="s">
        <v>65</v>
      </c>
      <c r="B28" s="323">
        <f>B16+B17+B18+B19+B20+B25+B26+B27</f>
        <v>0</v>
      </c>
      <c r="C28" s="322">
        <f t="shared" si="1"/>
        <v>0</v>
      </c>
      <c r="D28" s="326"/>
      <c r="E28" s="327"/>
      <c r="F28" s="328"/>
      <c r="G28" s="41"/>
      <c r="H28" s="35"/>
      <c r="I28" s="35"/>
      <c r="J28" s="35"/>
      <c r="K28" s="35"/>
      <c r="L28" s="35"/>
      <c r="M28" s="35"/>
    </row>
    <row r="29" spans="1:13" s="15" customFormat="1" ht="15.75" customHeight="1" x14ac:dyDescent="0.25">
      <c r="A29" s="67" t="s">
        <v>13</v>
      </c>
      <c r="B29" s="321">
        <f>'i. Indirect'!B16</f>
        <v>0</v>
      </c>
      <c r="C29" s="322">
        <f t="shared" si="1"/>
        <v>0</v>
      </c>
      <c r="D29" s="326"/>
      <c r="E29" s="327"/>
      <c r="F29" s="328"/>
      <c r="G29" s="41"/>
      <c r="H29" s="35"/>
      <c r="I29" s="35"/>
      <c r="J29" s="35"/>
      <c r="K29" s="35"/>
      <c r="L29" s="35"/>
      <c r="M29" s="35"/>
    </row>
    <row r="30" spans="1:13" s="15" customFormat="1" ht="15.75" customHeight="1" thickBot="1" x14ac:dyDescent="0.3">
      <c r="A30" s="71" t="s">
        <v>84</v>
      </c>
      <c r="B30" s="324">
        <f>B28+B29</f>
        <v>0</v>
      </c>
      <c r="C30" s="325">
        <f>C28+C29</f>
        <v>0</v>
      </c>
      <c r="D30" s="329"/>
      <c r="E30" s="330"/>
      <c r="F30" s="331"/>
      <c r="G30" s="41"/>
    </row>
    <row r="31" spans="1:13" s="15" customFormat="1" ht="8.25" customHeight="1" thickBot="1" x14ac:dyDescent="0.3">
      <c r="A31" s="38"/>
      <c r="B31" s="38"/>
      <c r="C31" s="38"/>
      <c r="F31" s="41"/>
    </row>
    <row r="32" spans="1:13" s="15" customFormat="1" x14ac:dyDescent="0.25">
      <c r="A32" s="337" t="s">
        <v>86</v>
      </c>
      <c r="B32" s="338"/>
      <c r="C32" s="338"/>
      <c r="D32" s="338"/>
      <c r="E32" s="338"/>
      <c r="F32" s="339"/>
    </row>
    <row r="33" spans="1:6" s="15" customFormat="1" ht="10.5" customHeight="1" thickBot="1" x14ac:dyDescent="0.3">
      <c r="A33" s="340"/>
      <c r="B33" s="341"/>
      <c r="C33" s="341"/>
      <c r="D33" s="341"/>
      <c r="E33" s="341"/>
      <c r="F33" s="342"/>
    </row>
    <row r="34" spans="1:6" s="15" customFormat="1" x14ac:dyDescent="0.25">
      <c r="A34" s="38"/>
      <c r="B34" s="38"/>
      <c r="C34" s="38"/>
      <c r="F34" s="41"/>
    </row>
    <row r="35" spans="1:6" s="15" customFormat="1" x14ac:dyDescent="0.25">
      <c r="A35" s="38"/>
      <c r="B35" s="38"/>
      <c r="C35" s="38"/>
      <c r="F35" s="41"/>
    </row>
    <row r="36" spans="1:6" s="15" customFormat="1" x14ac:dyDescent="0.25">
      <c r="A36" s="38"/>
      <c r="B36" s="38"/>
      <c r="C36" s="38"/>
      <c r="F36" s="41"/>
    </row>
    <row r="37" spans="1:6" s="15" customFormat="1" x14ac:dyDescent="0.25">
      <c r="A37" s="42"/>
      <c r="B37" s="42"/>
      <c r="C37" s="42"/>
      <c r="F37" s="41"/>
    </row>
    <row r="38" spans="1:6" s="15" customFormat="1" x14ac:dyDescent="0.25">
      <c r="A38" s="38"/>
      <c r="B38" s="38"/>
      <c r="C38" s="38"/>
      <c r="F38" s="41"/>
    </row>
    <row r="39" spans="1:6" s="15" customFormat="1" x14ac:dyDescent="0.25">
      <c r="A39" s="38"/>
      <c r="B39" s="38"/>
      <c r="C39" s="38"/>
      <c r="F39" s="41"/>
    </row>
    <row r="40" spans="1:6" s="15" customFormat="1" x14ac:dyDescent="0.25">
      <c r="A40" s="38"/>
      <c r="B40" s="38"/>
      <c r="C40" s="38"/>
      <c r="F40" s="41"/>
    </row>
    <row r="41" spans="1:6" s="15" customFormat="1" x14ac:dyDescent="0.25">
      <c r="A41" s="38"/>
      <c r="B41" s="38"/>
      <c r="C41" s="38"/>
      <c r="F41" s="41"/>
    </row>
    <row r="42" spans="1:6" s="15" customFormat="1" x14ac:dyDescent="0.25">
      <c r="A42" s="38"/>
      <c r="B42" s="38"/>
      <c r="C42" s="38"/>
      <c r="F42" s="41"/>
    </row>
    <row r="43" spans="1:6" s="15" customFormat="1" x14ac:dyDescent="0.25">
      <c r="A43" s="38"/>
      <c r="B43" s="38"/>
      <c r="C43" s="38"/>
      <c r="F43" s="41"/>
    </row>
    <row r="44" spans="1:6" s="15" customFormat="1" x14ac:dyDescent="0.25">
      <c r="A44" s="38"/>
      <c r="B44" s="38"/>
      <c r="C44" s="38"/>
      <c r="F44" s="41"/>
    </row>
    <row r="45" spans="1:6" s="15" customFormat="1" x14ac:dyDescent="0.25">
      <c r="A45" s="38"/>
      <c r="B45" s="38"/>
      <c r="C45" s="38"/>
      <c r="F45" s="41"/>
    </row>
    <row r="46" spans="1:6" s="15" customFormat="1" x14ac:dyDescent="0.25">
      <c r="A46" s="38"/>
      <c r="B46" s="38"/>
      <c r="C46" s="38"/>
      <c r="F46" s="41"/>
    </row>
    <row r="47" spans="1:6" s="15" customFormat="1" x14ac:dyDescent="0.25">
      <c r="A47" s="38"/>
      <c r="B47" s="38"/>
      <c r="C47" s="38"/>
      <c r="F47" s="41"/>
    </row>
    <row r="48" spans="1:6" s="15" customFormat="1" x14ac:dyDescent="0.25">
      <c r="A48" s="38"/>
      <c r="B48" s="38"/>
      <c r="C48" s="38"/>
      <c r="F48" s="41"/>
    </row>
    <row r="49" spans="1:6" s="15" customFormat="1" x14ac:dyDescent="0.25">
      <c r="A49" s="38"/>
      <c r="B49" s="38"/>
      <c r="C49" s="38"/>
      <c r="F49" s="41"/>
    </row>
    <row r="50" spans="1:6" s="15" customFormat="1" x14ac:dyDescent="0.25">
      <c r="A50" s="38"/>
      <c r="B50" s="38"/>
      <c r="C50" s="38"/>
      <c r="F50" s="41"/>
    </row>
    <row r="51" spans="1:6" s="15" customFormat="1" x14ac:dyDescent="0.25">
      <c r="A51" s="38"/>
      <c r="B51" s="38"/>
      <c r="C51" s="38"/>
      <c r="F51" s="41"/>
    </row>
    <row r="52" spans="1:6" s="15" customFormat="1" x14ac:dyDescent="0.25">
      <c r="A52" s="38"/>
      <c r="B52" s="38"/>
      <c r="C52" s="38"/>
      <c r="F52" s="41"/>
    </row>
    <row r="53" spans="1:6" s="15" customFormat="1" x14ac:dyDescent="0.25">
      <c r="A53" s="38"/>
      <c r="B53" s="38"/>
      <c r="C53" s="38"/>
      <c r="F53" s="41"/>
    </row>
    <row r="54" spans="1:6" s="15" customFormat="1" x14ac:dyDescent="0.25">
      <c r="A54" s="38"/>
      <c r="B54" s="38"/>
      <c r="C54" s="38"/>
      <c r="F54" s="41"/>
    </row>
    <row r="55" spans="1:6" s="15" customFormat="1" x14ac:dyDescent="0.25">
      <c r="A55" s="38"/>
      <c r="B55" s="38"/>
      <c r="C55" s="38"/>
      <c r="F55" s="41"/>
    </row>
    <row r="56" spans="1:6" s="15" customFormat="1" x14ac:dyDescent="0.25">
      <c r="A56" s="38"/>
      <c r="B56" s="38"/>
      <c r="C56" s="38"/>
      <c r="F56" s="41"/>
    </row>
    <row r="57" spans="1:6" s="15" customFormat="1" x14ac:dyDescent="0.25">
      <c r="A57" s="38"/>
      <c r="B57" s="38"/>
      <c r="C57" s="38"/>
      <c r="F57" s="41"/>
    </row>
    <row r="58" spans="1:6" s="15" customFormat="1" x14ac:dyDescent="0.25">
      <c r="A58" s="38"/>
      <c r="B58" s="38"/>
      <c r="C58" s="38"/>
      <c r="F58" s="41"/>
    </row>
    <row r="59" spans="1:6" s="15" customFormat="1" x14ac:dyDescent="0.25">
      <c r="A59" s="38"/>
      <c r="B59" s="38"/>
      <c r="C59" s="38"/>
      <c r="F59" s="41"/>
    </row>
    <row r="60" spans="1:6" s="15" customFormat="1" x14ac:dyDescent="0.25">
      <c r="A60" s="38"/>
      <c r="B60" s="38"/>
      <c r="C60" s="38"/>
      <c r="F60" s="41"/>
    </row>
    <row r="61" spans="1:6" s="15" customFormat="1" x14ac:dyDescent="0.25">
      <c r="A61" s="38"/>
      <c r="B61" s="38"/>
      <c r="C61" s="38"/>
      <c r="F61" s="41"/>
    </row>
    <row r="62" spans="1:6" s="15" customFormat="1" x14ac:dyDescent="0.25">
      <c r="A62" s="38"/>
      <c r="B62" s="38"/>
      <c r="C62" s="38"/>
      <c r="F62" s="41"/>
    </row>
    <row r="63" spans="1:6" s="15" customFormat="1" x14ac:dyDescent="0.25">
      <c r="A63" s="38"/>
      <c r="B63" s="38"/>
      <c r="C63" s="38"/>
      <c r="F63" s="41"/>
    </row>
    <row r="64" spans="1:6" s="15" customFormat="1" x14ac:dyDescent="0.25">
      <c r="A64" s="38"/>
      <c r="B64" s="38"/>
      <c r="C64" s="38"/>
      <c r="F64" s="41"/>
    </row>
    <row r="65" spans="1:6" s="15" customFormat="1" x14ac:dyDescent="0.25">
      <c r="A65" s="38"/>
      <c r="B65" s="38"/>
      <c r="C65" s="38"/>
      <c r="F65" s="41"/>
    </row>
    <row r="66" spans="1:6" s="15" customFormat="1" x14ac:dyDescent="0.25">
      <c r="A66" s="38"/>
      <c r="B66" s="38"/>
      <c r="C66" s="38"/>
      <c r="F66" s="41"/>
    </row>
    <row r="67" spans="1:6" s="15" customFormat="1" x14ac:dyDescent="0.25">
      <c r="A67" s="38"/>
      <c r="B67" s="38"/>
      <c r="C67" s="38"/>
      <c r="F67" s="41"/>
    </row>
    <row r="68" spans="1:6" s="15" customFormat="1" x14ac:dyDescent="0.25">
      <c r="A68" s="38"/>
      <c r="B68" s="38"/>
      <c r="C68" s="38"/>
      <c r="F68" s="41"/>
    </row>
    <row r="69" spans="1:6" s="15" customFormat="1" x14ac:dyDescent="0.25">
      <c r="A69" s="38"/>
      <c r="B69" s="38"/>
      <c r="C69" s="38"/>
      <c r="F69" s="41"/>
    </row>
    <row r="70" spans="1:6" s="15" customFormat="1" x14ac:dyDescent="0.25">
      <c r="A70" s="38"/>
      <c r="B70" s="38"/>
      <c r="C70" s="38"/>
      <c r="F70" s="41"/>
    </row>
    <row r="71" spans="1:6" s="15" customFormat="1" x14ac:dyDescent="0.25">
      <c r="A71" s="38"/>
      <c r="B71" s="38"/>
      <c r="C71" s="38"/>
      <c r="F71" s="41"/>
    </row>
    <row r="72" spans="1:6" s="15" customFormat="1" x14ac:dyDescent="0.25">
      <c r="A72" s="38"/>
      <c r="B72" s="38"/>
      <c r="C72" s="38"/>
      <c r="F72" s="41"/>
    </row>
    <row r="73" spans="1:6" s="15" customFormat="1" x14ac:dyDescent="0.25">
      <c r="A73" s="38"/>
      <c r="B73" s="38"/>
      <c r="C73" s="38"/>
      <c r="F73" s="41"/>
    </row>
    <row r="74" spans="1:6" s="15" customFormat="1" x14ac:dyDescent="0.25">
      <c r="A74" s="38"/>
      <c r="B74" s="38"/>
      <c r="C74" s="38"/>
      <c r="F74" s="41"/>
    </row>
    <row r="75" spans="1:6" s="15" customFormat="1" x14ac:dyDescent="0.25">
      <c r="A75" s="38"/>
      <c r="B75" s="38"/>
      <c r="C75" s="38"/>
      <c r="F75" s="41"/>
    </row>
    <row r="76" spans="1:6" s="15" customFormat="1" x14ac:dyDescent="0.25">
      <c r="A76" s="38"/>
      <c r="B76" s="38"/>
      <c r="C76" s="38"/>
      <c r="F76" s="41"/>
    </row>
    <row r="77" spans="1:6" s="15" customFormat="1" x14ac:dyDescent="0.25">
      <c r="A77" s="38"/>
      <c r="B77" s="38"/>
      <c r="C77" s="38"/>
      <c r="F77" s="41"/>
    </row>
    <row r="78" spans="1:6" s="15" customFormat="1" x14ac:dyDescent="0.25">
      <c r="A78" s="38"/>
      <c r="B78" s="38"/>
      <c r="C78" s="38"/>
      <c r="F78" s="41"/>
    </row>
    <row r="79" spans="1:6" s="15" customFormat="1" x14ac:dyDescent="0.25">
      <c r="A79" s="38"/>
      <c r="B79" s="38"/>
      <c r="C79" s="38"/>
      <c r="F79" s="41"/>
    </row>
    <row r="80" spans="1:6" s="15" customFormat="1" x14ac:dyDescent="0.25">
      <c r="A80" s="38"/>
      <c r="B80" s="38"/>
      <c r="C80" s="38"/>
      <c r="F80" s="41"/>
    </row>
    <row r="81" spans="1:6" s="15" customFormat="1" x14ac:dyDescent="0.25">
      <c r="A81" s="38"/>
      <c r="B81" s="38"/>
      <c r="C81" s="38"/>
      <c r="F81" s="41"/>
    </row>
    <row r="82" spans="1:6" s="15" customFormat="1" x14ac:dyDescent="0.25">
      <c r="A82" s="38"/>
      <c r="B82" s="38"/>
      <c r="C82" s="38"/>
      <c r="F82" s="41"/>
    </row>
    <row r="83" spans="1:6" s="15" customFormat="1" x14ac:dyDescent="0.25">
      <c r="A83" s="38"/>
      <c r="B83" s="38"/>
      <c r="C83" s="38"/>
      <c r="F83" s="41"/>
    </row>
    <row r="84" spans="1:6" s="15" customFormat="1" x14ac:dyDescent="0.25">
      <c r="A84" s="38"/>
      <c r="B84" s="38"/>
      <c r="C84" s="38"/>
      <c r="F84" s="41"/>
    </row>
    <row r="85" spans="1:6" s="15" customFormat="1" x14ac:dyDescent="0.25">
      <c r="A85" s="38"/>
      <c r="B85" s="38"/>
      <c r="C85" s="38"/>
      <c r="F85" s="41"/>
    </row>
    <row r="86" spans="1:6" s="15" customFormat="1" x14ac:dyDescent="0.25">
      <c r="A86" s="38"/>
      <c r="B86" s="38"/>
      <c r="C86" s="38"/>
      <c r="F86" s="41"/>
    </row>
    <row r="87" spans="1:6" s="15" customFormat="1" x14ac:dyDescent="0.25">
      <c r="A87" s="38"/>
      <c r="B87" s="38"/>
      <c r="C87" s="38"/>
      <c r="F87" s="41"/>
    </row>
    <row r="88" spans="1:6" s="15" customFormat="1" x14ac:dyDescent="0.25">
      <c r="A88" s="38"/>
      <c r="B88" s="38"/>
      <c r="C88" s="38"/>
      <c r="F88" s="41"/>
    </row>
    <row r="89" spans="1:6" s="15" customFormat="1" x14ac:dyDescent="0.25">
      <c r="A89" s="38"/>
      <c r="B89" s="38"/>
      <c r="C89" s="38"/>
      <c r="F89" s="41"/>
    </row>
  </sheetData>
  <sheetProtection formatCells="0" formatColumns="0" formatRows="0" selectLockedCells="1"/>
  <customSheetViews>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6"/>
      <headerFooter alignWithMargins="0"/>
    </customSheetView>
  </customSheetViews>
  <mergeCells count="24">
    <mergeCell ref="B1:E2"/>
    <mergeCell ref="C3:E3"/>
    <mergeCell ref="A9:F9"/>
    <mergeCell ref="A32:F33"/>
    <mergeCell ref="C4:E4"/>
    <mergeCell ref="A6:F6"/>
    <mergeCell ref="A7:F7"/>
    <mergeCell ref="A11:A12"/>
    <mergeCell ref="D15:F15"/>
    <mergeCell ref="D16:F16"/>
    <mergeCell ref="D17:F17"/>
    <mergeCell ref="D18:F18"/>
    <mergeCell ref="D19:F19"/>
    <mergeCell ref="D20:F20"/>
    <mergeCell ref="D21:F21"/>
    <mergeCell ref="D27:F27"/>
    <mergeCell ref="D28:F28"/>
    <mergeCell ref="D29:F29"/>
    <mergeCell ref="D30:F30"/>
    <mergeCell ref="D22:F22"/>
    <mergeCell ref="D23:F23"/>
    <mergeCell ref="D24:F24"/>
    <mergeCell ref="D25:F25"/>
    <mergeCell ref="D26:F2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H87"/>
  <sheetViews>
    <sheetView showGridLines="0" zoomScale="90" zoomScaleNormal="90" workbookViewId="0">
      <selection activeCell="A3" sqref="A3:D3"/>
    </sheetView>
  </sheetViews>
  <sheetFormatPr defaultColWidth="9.109375" defaultRowHeight="13.2" x14ac:dyDescent="0.25"/>
  <cols>
    <col min="1" max="1" width="48.33203125" style="286" customWidth="1"/>
    <col min="2" max="2" width="27.33203125" style="286" customWidth="1"/>
    <col min="3" max="3" width="31.44140625" style="286" customWidth="1"/>
    <col min="4" max="4" width="50.5546875" style="286" customWidth="1"/>
    <col min="5" max="5" width="23.6640625" style="286" hidden="1" customWidth="1"/>
    <col min="6" max="6" width="9.109375" style="286" hidden="1" customWidth="1"/>
    <col min="7" max="7" width="6.5546875" style="286" customWidth="1"/>
    <col min="8" max="16384" width="9.109375" style="286"/>
  </cols>
  <sheetData>
    <row r="1" spans="1:8" s="264" customFormat="1" ht="10.5" customHeight="1" x14ac:dyDescent="0.2">
      <c r="A1" s="403" t="s">
        <v>66</v>
      </c>
      <c r="B1" s="403"/>
      <c r="C1" s="428"/>
      <c r="D1" s="429"/>
      <c r="E1" s="189"/>
    </row>
    <row r="2" spans="1:8" s="265" customFormat="1" ht="18" thickBot="1" x14ac:dyDescent="0.3">
      <c r="A2" s="422" t="s">
        <v>70</v>
      </c>
      <c r="B2" s="422"/>
      <c r="C2" s="422"/>
      <c r="D2" s="422"/>
      <c r="E2" s="190"/>
    </row>
    <row r="3" spans="1:8" s="193" customFormat="1" ht="123" customHeight="1" thickBot="1" x14ac:dyDescent="0.3">
      <c r="A3" s="423" t="s">
        <v>142</v>
      </c>
      <c r="B3" s="420"/>
      <c r="C3" s="420"/>
      <c r="D3" s="421"/>
      <c r="E3" s="13"/>
      <c r="F3" s="14"/>
      <c r="G3" s="266"/>
      <c r="H3" s="267"/>
    </row>
    <row r="4" spans="1:8" s="265" customFormat="1" ht="6.75" customHeight="1" thickBot="1" x14ac:dyDescent="0.3">
      <c r="A4" s="268"/>
      <c r="B4" s="268"/>
      <c r="C4" s="268"/>
      <c r="D4" s="268"/>
      <c r="E4" s="268"/>
      <c r="F4" s="268"/>
      <c r="G4" s="270"/>
    </row>
    <row r="5" spans="1:8" s="265" customFormat="1" ht="13.8" x14ac:dyDescent="0.25">
      <c r="A5" s="271"/>
      <c r="B5" s="272" t="s">
        <v>131</v>
      </c>
      <c r="C5" s="424" t="s">
        <v>80</v>
      </c>
      <c r="D5" s="425"/>
      <c r="E5" s="269"/>
      <c r="F5" s="269"/>
      <c r="G5" s="270"/>
    </row>
    <row r="6" spans="1:8" s="265" customFormat="1" ht="14.25" customHeight="1" x14ac:dyDescent="0.25">
      <c r="A6" s="273" t="s">
        <v>71</v>
      </c>
      <c r="B6" s="274"/>
      <c r="C6" s="426"/>
      <c r="D6" s="427"/>
      <c r="E6" s="275"/>
      <c r="F6" s="276"/>
      <c r="G6" s="270"/>
    </row>
    <row r="7" spans="1:8" s="265" customFormat="1" ht="13.8" x14ac:dyDescent="0.25">
      <c r="A7" s="277" t="s">
        <v>72</v>
      </c>
      <c r="B7" s="174">
        <v>0</v>
      </c>
      <c r="C7" s="433"/>
      <c r="D7" s="434"/>
      <c r="E7" s="278"/>
      <c r="F7" s="279"/>
      <c r="G7" s="270"/>
    </row>
    <row r="8" spans="1:8" s="265" customFormat="1" ht="13.8" x14ac:dyDescent="0.25">
      <c r="A8" s="277" t="s">
        <v>73</v>
      </c>
      <c r="B8" s="174">
        <v>0</v>
      </c>
      <c r="C8" s="433"/>
      <c r="D8" s="434"/>
      <c r="E8" s="278"/>
      <c r="F8" s="279"/>
      <c r="G8" s="270"/>
    </row>
    <row r="9" spans="1:8" s="265" customFormat="1" ht="13.8" x14ac:dyDescent="0.25">
      <c r="A9" s="277" t="s">
        <v>81</v>
      </c>
      <c r="B9" s="174">
        <v>0</v>
      </c>
      <c r="C9" s="435"/>
      <c r="D9" s="434"/>
      <c r="E9" s="280"/>
      <c r="F9" s="270"/>
      <c r="G9" s="270"/>
    </row>
    <row r="10" spans="1:8" s="265" customFormat="1" ht="13.8" x14ac:dyDescent="0.25">
      <c r="A10" s="277" t="s">
        <v>74</v>
      </c>
      <c r="B10" s="174">
        <v>0</v>
      </c>
      <c r="C10" s="435"/>
      <c r="D10" s="434"/>
      <c r="E10" s="280"/>
      <c r="F10" s="270"/>
      <c r="G10" s="270"/>
    </row>
    <row r="11" spans="1:8" s="265" customFormat="1" ht="15" customHeight="1" x14ac:dyDescent="0.25">
      <c r="A11" s="273" t="s">
        <v>75</v>
      </c>
      <c r="B11" s="146"/>
      <c r="C11" s="438"/>
      <c r="D11" s="439"/>
      <c r="E11" s="280"/>
      <c r="F11" s="270"/>
      <c r="G11" s="270"/>
    </row>
    <row r="12" spans="1:8" s="265" customFormat="1" ht="15" customHeight="1" x14ac:dyDescent="0.25">
      <c r="A12" s="277" t="s">
        <v>76</v>
      </c>
      <c r="B12" s="147"/>
      <c r="C12" s="436"/>
      <c r="D12" s="437"/>
      <c r="E12" s="280"/>
      <c r="F12" s="270"/>
      <c r="G12" s="270"/>
    </row>
    <row r="13" spans="1:8" s="265" customFormat="1" ht="15" customHeight="1" x14ac:dyDescent="0.25">
      <c r="A13" s="277" t="s">
        <v>77</v>
      </c>
      <c r="B13" s="147"/>
      <c r="C13" s="436"/>
      <c r="D13" s="437"/>
      <c r="E13" s="280"/>
      <c r="F13" s="270"/>
      <c r="G13" s="270"/>
    </row>
    <row r="14" spans="1:8" s="265" customFormat="1" ht="15" customHeight="1" x14ac:dyDescent="0.25">
      <c r="A14" s="277" t="s">
        <v>82</v>
      </c>
      <c r="B14" s="147"/>
      <c r="C14" s="451"/>
      <c r="D14" s="437"/>
      <c r="E14" s="280"/>
      <c r="F14" s="270"/>
      <c r="G14" s="270"/>
    </row>
    <row r="15" spans="1:8" s="265" customFormat="1" ht="15" customHeight="1" x14ac:dyDescent="0.25">
      <c r="A15" s="277" t="s">
        <v>78</v>
      </c>
      <c r="B15" s="147"/>
      <c r="C15" s="451"/>
      <c r="D15" s="437"/>
      <c r="E15" s="280"/>
      <c r="F15" s="270"/>
      <c r="G15" s="270"/>
    </row>
    <row r="16" spans="1:8" s="265" customFormat="1" ht="15" customHeight="1" thickBot="1" x14ac:dyDescent="0.3">
      <c r="A16" s="281" t="s">
        <v>79</v>
      </c>
      <c r="B16" s="175">
        <f>ROUND(SUM(B12:B15),0)</f>
        <v>0</v>
      </c>
      <c r="C16" s="449"/>
      <c r="D16" s="450"/>
      <c r="E16" s="195"/>
    </row>
    <row r="17" spans="1:8" s="265" customFormat="1" ht="6" customHeight="1" thickBot="1" x14ac:dyDescent="0.3">
      <c r="A17" s="194"/>
      <c r="B17" s="221"/>
      <c r="C17" s="195"/>
      <c r="D17" s="282"/>
      <c r="E17" s="195"/>
    </row>
    <row r="18" spans="1:8" s="265" customFormat="1" ht="48" customHeight="1" thickBot="1" x14ac:dyDescent="0.3">
      <c r="A18" s="443" t="s">
        <v>89</v>
      </c>
      <c r="B18" s="444"/>
      <c r="C18" s="444"/>
      <c r="D18" s="445"/>
      <c r="E18" s="283"/>
      <c r="F18" s="283"/>
      <c r="G18" s="283"/>
    </row>
    <row r="19" spans="1:8" s="265" customFormat="1" ht="163.5" customHeight="1" thickBot="1" x14ac:dyDescent="0.3">
      <c r="A19" s="446" t="s">
        <v>127</v>
      </c>
      <c r="B19" s="447"/>
      <c r="C19" s="447"/>
      <c r="D19" s="448"/>
      <c r="E19" s="12"/>
      <c r="F19" s="12"/>
      <c r="G19" s="12"/>
    </row>
    <row r="20" spans="1:8" s="265" customFormat="1" ht="7.5" customHeight="1" thickBot="1" x14ac:dyDescent="0.3">
      <c r="A20" s="12"/>
      <c r="B20" s="12"/>
      <c r="C20" s="12"/>
      <c r="D20" s="12"/>
      <c r="E20" s="12"/>
      <c r="F20" s="12"/>
      <c r="G20" s="12"/>
    </row>
    <row r="21" spans="1:8" s="265" customFormat="1" ht="16.2" thickBot="1" x14ac:dyDescent="0.35">
      <c r="A21" s="440" t="s">
        <v>93</v>
      </c>
      <c r="B21" s="441"/>
      <c r="C21" s="441"/>
      <c r="D21" s="442"/>
      <c r="E21" s="12"/>
      <c r="F21" s="12"/>
      <c r="G21" s="12"/>
    </row>
    <row r="22" spans="1:8" s="265" customFormat="1" ht="6" customHeight="1" thickBot="1" x14ac:dyDescent="0.3">
      <c r="A22" s="12"/>
      <c r="B22" s="12"/>
      <c r="C22" s="12"/>
      <c r="D22" s="12"/>
      <c r="E22" s="12"/>
      <c r="F22" s="12"/>
      <c r="G22" s="12"/>
    </row>
    <row r="23" spans="1:8" s="265" customFormat="1" ht="57.75" customHeight="1" x14ac:dyDescent="0.25">
      <c r="A23" s="337" t="s">
        <v>90</v>
      </c>
      <c r="B23" s="338"/>
      <c r="C23" s="338"/>
      <c r="D23" s="339"/>
      <c r="E23" s="284"/>
      <c r="F23" s="284"/>
      <c r="G23" s="284"/>
      <c r="H23" s="270"/>
    </row>
    <row r="24" spans="1:8" s="265" customFormat="1" ht="24.75" customHeight="1" x14ac:dyDescent="0.25">
      <c r="A24" s="430"/>
      <c r="B24" s="431"/>
      <c r="C24" s="431"/>
      <c r="D24" s="432"/>
      <c r="E24" s="284"/>
      <c r="F24" s="284"/>
      <c r="G24" s="284"/>
      <c r="H24" s="270"/>
    </row>
    <row r="25" spans="1:8" s="265" customFormat="1" ht="4.5" customHeight="1" thickBot="1" x14ac:dyDescent="0.3">
      <c r="A25" s="340"/>
      <c r="B25" s="341"/>
      <c r="C25" s="341"/>
      <c r="D25" s="342"/>
      <c r="E25" s="284"/>
      <c r="F25" s="284"/>
      <c r="G25" s="284"/>
      <c r="H25" s="270"/>
    </row>
    <row r="26" spans="1:8" s="265" customFormat="1" x14ac:dyDescent="0.25">
      <c r="B26" s="285"/>
    </row>
    <row r="27" spans="1:8" s="265" customFormat="1" x14ac:dyDescent="0.25"/>
    <row r="28" spans="1:8" s="265" customFormat="1" x14ac:dyDescent="0.25"/>
    <row r="29" spans="1:8" s="265" customFormat="1" x14ac:dyDescent="0.25"/>
    <row r="30" spans="1:8" s="265" customFormat="1" x14ac:dyDescent="0.25"/>
    <row r="31" spans="1:8" s="265" customFormat="1" x14ac:dyDescent="0.25"/>
    <row r="32" spans="1:8" s="265" customFormat="1" x14ac:dyDescent="0.25"/>
    <row r="33" s="265" customFormat="1" x14ac:dyDescent="0.25"/>
    <row r="34" s="265" customFormat="1" x14ac:dyDescent="0.25"/>
    <row r="35" s="265" customFormat="1" x14ac:dyDescent="0.25"/>
    <row r="36" s="265" customFormat="1" x14ac:dyDescent="0.25"/>
    <row r="37" s="265" customFormat="1" x14ac:dyDescent="0.25"/>
    <row r="38" s="265" customFormat="1" x14ac:dyDescent="0.25"/>
    <row r="39" s="265" customFormat="1" x14ac:dyDescent="0.25"/>
    <row r="40" s="265" customFormat="1" x14ac:dyDescent="0.25"/>
    <row r="41" s="265" customFormat="1" x14ac:dyDescent="0.25"/>
    <row r="42" s="265" customFormat="1" x14ac:dyDescent="0.25"/>
    <row r="43" s="265" customFormat="1" x14ac:dyDescent="0.25"/>
    <row r="44" s="265" customFormat="1" x14ac:dyDescent="0.25"/>
    <row r="45" s="265" customFormat="1" x14ac:dyDescent="0.25"/>
    <row r="46" s="265" customFormat="1" x14ac:dyDescent="0.25"/>
    <row r="47" s="265" customFormat="1" x14ac:dyDescent="0.25"/>
    <row r="48" s="265" customFormat="1" x14ac:dyDescent="0.25"/>
    <row r="49" s="265" customFormat="1" x14ac:dyDescent="0.25"/>
    <row r="50" s="265" customFormat="1" x14ac:dyDescent="0.25"/>
    <row r="51" s="265" customFormat="1" x14ac:dyDescent="0.25"/>
    <row r="52" s="265" customFormat="1" x14ac:dyDescent="0.25"/>
    <row r="53" s="265" customFormat="1" x14ac:dyDescent="0.25"/>
    <row r="54" s="265" customFormat="1" x14ac:dyDescent="0.25"/>
    <row r="55" s="265" customFormat="1" x14ac:dyDescent="0.25"/>
    <row r="56" s="265" customFormat="1" x14ac:dyDescent="0.25"/>
    <row r="57" s="265" customFormat="1" x14ac:dyDescent="0.25"/>
    <row r="58" s="265" customFormat="1" x14ac:dyDescent="0.25"/>
    <row r="59" s="265" customFormat="1" x14ac:dyDescent="0.25"/>
    <row r="60" s="265" customFormat="1" x14ac:dyDescent="0.25"/>
    <row r="61" s="265" customFormat="1" x14ac:dyDescent="0.25"/>
    <row r="62" s="265" customFormat="1" x14ac:dyDescent="0.25"/>
    <row r="63" s="265" customFormat="1" x14ac:dyDescent="0.25"/>
    <row r="64" s="265" customFormat="1" x14ac:dyDescent="0.25"/>
    <row r="65" s="265" customFormat="1" x14ac:dyDescent="0.25"/>
    <row r="66" s="265" customFormat="1" x14ac:dyDescent="0.25"/>
    <row r="67" s="265" customFormat="1" x14ac:dyDescent="0.25"/>
    <row r="68" s="265" customFormat="1" x14ac:dyDescent="0.25"/>
    <row r="69" s="265" customFormat="1" x14ac:dyDescent="0.25"/>
    <row r="70" s="265" customFormat="1" x14ac:dyDescent="0.25"/>
    <row r="71" s="265" customFormat="1" x14ac:dyDescent="0.25"/>
    <row r="72" s="265" customFormat="1" x14ac:dyDescent="0.25"/>
    <row r="73" s="265" customFormat="1" x14ac:dyDescent="0.25"/>
    <row r="74" s="265" customFormat="1" x14ac:dyDescent="0.25"/>
    <row r="75" s="265" customFormat="1" x14ac:dyDescent="0.25"/>
    <row r="76" s="265" customFormat="1" x14ac:dyDescent="0.25"/>
    <row r="77" s="265" customFormat="1" x14ac:dyDescent="0.25"/>
    <row r="78" s="265" customFormat="1" x14ac:dyDescent="0.25"/>
    <row r="79" s="265" customFormat="1" x14ac:dyDescent="0.25"/>
    <row r="80" s="265" customFormat="1" x14ac:dyDescent="0.25"/>
    <row r="81" spans="6:7" s="265" customFormat="1" x14ac:dyDescent="0.25"/>
    <row r="82" spans="6:7" x14ac:dyDescent="0.25">
      <c r="F82" s="265"/>
      <c r="G82" s="265"/>
    </row>
    <row r="83" spans="6:7" x14ac:dyDescent="0.25">
      <c r="F83" s="265"/>
      <c r="G83" s="265"/>
    </row>
    <row r="84" spans="6:7" x14ac:dyDescent="0.25">
      <c r="F84" s="265"/>
      <c r="G84" s="265"/>
    </row>
    <row r="85" spans="6:7" x14ac:dyDescent="0.25">
      <c r="F85" s="265"/>
      <c r="G85" s="265"/>
    </row>
    <row r="86" spans="6:7" x14ac:dyDescent="0.25">
      <c r="F86" s="265"/>
      <c r="G86" s="265"/>
    </row>
    <row r="87" spans="6:7" x14ac:dyDescent="0.25">
      <c r="F87" s="265"/>
      <c r="G87" s="265"/>
    </row>
  </sheetData>
  <sheetProtection formatCells="0" formatColumns="0" formatRows="0" insertRows="0" deleteRows="0" selectLockedCells="1"/>
  <customSheetViews>
    <customSheetView guid="{D7FF18E2-A72D-4088-BD59-9D74A43C39A8}" scale="90" showPageBreaks="1" fitToPage="1" printArea="1" hiddenColumns="1">
      <selection activeCell="A5" sqref="A5"/>
      <pageMargins left="0.5" right="0.5" top="0.25" bottom="0.5" header="0.5" footer="0.5"/>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5"/>
      <headerFooter alignWithMargins="0">
        <oddFooter>&amp;Li. Indirect Costs</oddFooter>
      </headerFooter>
    </customSheetView>
    <customSheetView guid="{BF352FCE-C1BE-4B84-9561-6030FEF6A15F}" scale="90" showPageBreaks="1" hiddenColumns="1">
      <selection sqref="A1:D1"/>
      <pageMargins left="0.25" right="0.25" top="0.25" bottom="0.5" header="0.5" footer="0.5"/>
      <pageSetup scale="80" fitToWidth="0" fitToHeight="0" orientation="landscape" r:id="rId6"/>
      <headerFooter alignWithMargins="0">
        <oddFooter>&amp;Li. Indirect Costs</oddFooter>
      </headerFooter>
    </customSheetView>
  </customSheetViews>
  <mergeCells count="20">
    <mergeCell ref="A23:D25"/>
    <mergeCell ref="A1:B1"/>
    <mergeCell ref="C8:D8"/>
    <mergeCell ref="C9:D9"/>
    <mergeCell ref="C10:D10"/>
    <mergeCell ref="C12:D12"/>
    <mergeCell ref="C11:D11"/>
    <mergeCell ref="A21:D21"/>
    <mergeCell ref="A18:D18"/>
    <mergeCell ref="C13:D13"/>
    <mergeCell ref="C7:D7"/>
    <mergeCell ref="A19:D19"/>
    <mergeCell ref="C16:D16"/>
    <mergeCell ref="C14:D14"/>
    <mergeCell ref="C15:D15"/>
    <mergeCell ref="A2:D2"/>
    <mergeCell ref="A3:D3"/>
    <mergeCell ref="C5:D5"/>
    <mergeCell ref="C6:D6"/>
    <mergeCell ref="C1:D1"/>
  </mergeCells>
  <phoneticPr fontId="2" type="noConversion"/>
  <printOptions horizontalCentered="1"/>
  <pageMargins left="0.5" right="0.5" top="0.25" bottom="0.25" header="0.5" footer="0.5"/>
  <pageSetup scale="77"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2"/>
  <sheetViews>
    <sheetView showGridLines="0" zoomScale="90" workbookViewId="0">
      <selection activeCell="K8" sqref="K8"/>
    </sheetView>
  </sheetViews>
  <sheetFormatPr defaultColWidth="9.109375" defaultRowHeight="13.2" x14ac:dyDescent="0.25"/>
  <cols>
    <col min="1" max="1" width="22.33203125" style="199" customWidth="1"/>
    <col min="2" max="2" width="15.109375" style="195" customWidth="1"/>
    <col min="3" max="3" width="97.44140625" style="196" customWidth="1"/>
    <col min="4" max="4" width="16.44140625" style="222" customWidth="1"/>
    <col min="5" max="16384" width="9.109375" style="6"/>
  </cols>
  <sheetData>
    <row r="1" spans="1:12" s="218" customFormat="1" ht="10.199999999999999" x14ac:dyDescent="0.25">
      <c r="A1" s="403" t="s">
        <v>67</v>
      </c>
      <c r="B1" s="403"/>
      <c r="C1" s="403"/>
      <c r="D1" s="304"/>
      <c r="E1" s="217"/>
    </row>
    <row r="2" spans="1:12" s="220" customFormat="1" ht="18" thickBot="1" x14ac:dyDescent="0.3">
      <c r="A2" s="406" t="s">
        <v>38</v>
      </c>
      <c r="B2" s="406"/>
      <c r="C2" s="406"/>
      <c r="D2" s="406"/>
      <c r="E2" s="219"/>
      <c r="F2" s="219"/>
      <c r="G2" s="219"/>
      <c r="H2" s="219"/>
      <c r="I2" s="219"/>
    </row>
    <row r="3" spans="1:12" s="22" customFormat="1" ht="291" customHeight="1" thickBot="1" x14ac:dyDescent="0.3">
      <c r="A3" s="407" t="s">
        <v>143</v>
      </c>
      <c r="B3" s="420"/>
      <c r="C3" s="420"/>
      <c r="D3" s="421"/>
    </row>
    <row r="4" spans="1:12" ht="21" customHeight="1" thickBot="1" x14ac:dyDescent="0.3">
      <c r="A4" s="194"/>
    </row>
    <row r="5" spans="1:12" s="191" customFormat="1" ht="42.75" customHeight="1" thickBot="1" x14ac:dyDescent="0.3">
      <c r="A5" s="287" t="s">
        <v>33</v>
      </c>
      <c r="B5" s="288" t="s">
        <v>122</v>
      </c>
      <c r="C5" s="288" t="s">
        <v>5</v>
      </c>
      <c r="D5" s="289" t="s">
        <v>34</v>
      </c>
    </row>
    <row r="6" spans="1:12" ht="27" thickBot="1" x14ac:dyDescent="0.3">
      <c r="A6" s="290" t="s">
        <v>115</v>
      </c>
      <c r="B6" s="291" t="s">
        <v>54</v>
      </c>
      <c r="C6" s="292" t="s">
        <v>94</v>
      </c>
      <c r="D6" s="293">
        <v>13600</v>
      </c>
    </row>
    <row r="7" spans="1:12" x14ac:dyDescent="0.25">
      <c r="A7" s="7"/>
      <c r="B7" s="8"/>
      <c r="C7" s="9"/>
      <c r="D7" s="318"/>
    </row>
    <row r="8" spans="1:12" x14ac:dyDescent="0.25">
      <c r="A8" s="7"/>
      <c r="B8" s="8"/>
      <c r="C8" s="9"/>
      <c r="D8" s="319"/>
    </row>
    <row r="9" spans="1:12" x14ac:dyDescent="0.25">
      <c r="A9" s="7"/>
      <c r="B9" s="8"/>
      <c r="C9" s="9"/>
      <c r="D9" s="319"/>
    </row>
    <row r="10" spans="1:12" x14ac:dyDescent="0.25">
      <c r="A10" s="7"/>
      <c r="B10" s="8"/>
      <c r="C10" s="9"/>
      <c r="D10" s="319"/>
    </row>
    <row r="11" spans="1:12" x14ac:dyDescent="0.25">
      <c r="A11" s="7"/>
      <c r="B11" s="8"/>
      <c r="C11" s="9"/>
      <c r="D11" s="319"/>
    </row>
    <row r="12" spans="1:12" x14ac:dyDescent="0.25">
      <c r="A12" s="7"/>
      <c r="B12" s="8"/>
      <c r="C12" s="9"/>
      <c r="D12" s="319"/>
    </row>
    <row r="13" spans="1:12" x14ac:dyDescent="0.25">
      <c r="A13" s="4"/>
      <c r="B13" s="3"/>
      <c r="C13" s="5"/>
      <c r="D13" s="319"/>
    </row>
    <row r="14" spans="1:12" x14ac:dyDescent="0.25">
      <c r="A14" s="4"/>
      <c r="B14" s="3"/>
      <c r="C14" s="5"/>
      <c r="D14" s="319"/>
    </row>
    <row r="15" spans="1:12" ht="15.6" x14ac:dyDescent="0.25">
      <c r="A15" s="4"/>
      <c r="B15" s="3"/>
      <c r="C15" s="5"/>
      <c r="D15" s="319"/>
      <c r="J15" s="452"/>
      <c r="K15" s="452"/>
      <c r="L15" s="452"/>
    </row>
    <row r="16" spans="1:12" ht="13.8" thickBot="1" x14ac:dyDescent="0.3">
      <c r="A16" s="4"/>
      <c r="B16" s="3"/>
      <c r="C16" s="5"/>
      <c r="D16" s="320"/>
    </row>
    <row r="17" spans="1:4" s="191" customFormat="1" ht="13.8" thickBot="1" x14ac:dyDescent="0.3">
      <c r="A17" s="133"/>
      <c r="B17" s="109"/>
      <c r="C17" s="134" t="s">
        <v>53</v>
      </c>
      <c r="D17" s="299">
        <f>ROUND(SUM(D7:D16),0)</f>
        <v>0</v>
      </c>
    </row>
    <row r="18" spans="1:4" s="294" customFormat="1" ht="9" customHeight="1" x14ac:dyDescent="0.25">
      <c r="C18" s="295"/>
      <c r="D18" s="296"/>
    </row>
    <row r="19" spans="1:4" s="294" customFormat="1" ht="15.6" x14ac:dyDescent="0.25">
      <c r="A19" s="313" t="s">
        <v>132</v>
      </c>
      <c r="B19" s="297">
        <f>'Instructions and Summary'!B30</f>
        <v>0</v>
      </c>
      <c r="C19" s="314" t="s">
        <v>56</v>
      </c>
      <c r="D19" s="298">
        <f>IF(B19&gt;0,D17/B19,0)</f>
        <v>0</v>
      </c>
    </row>
    <row r="20" spans="1:4" s="294" customFormat="1" ht="4.5" customHeight="1" thickBot="1" x14ac:dyDescent="0.3">
      <c r="A20" s="295"/>
      <c r="B20" s="296"/>
      <c r="D20" s="296"/>
    </row>
    <row r="21" spans="1:4" x14ac:dyDescent="0.25">
      <c r="A21" s="396" t="s">
        <v>86</v>
      </c>
      <c r="B21" s="397"/>
      <c r="C21" s="397"/>
      <c r="D21" s="398"/>
    </row>
    <row r="22" spans="1:4" ht="13.8" thickBot="1" x14ac:dyDescent="0.3">
      <c r="A22" s="399"/>
      <c r="B22" s="400"/>
      <c r="C22" s="400"/>
      <c r="D22" s="401"/>
    </row>
  </sheetData>
  <sheetProtection formatCells="0" formatColumns="0" formatRows="0" insertRows="0" deleteRows="0" selectLockedCells="1"/>
  <customSheetViews>
    <customSheetView guid="{D7FF18E2-A72D-4088-BD59-9D74A43C39A8}" scale="90" showPageBreaks="1" printArea="1">
      <selection activeCell="I15" sqref="I15"/>
      <pageMargins left="0.5" right="0.5" top="0.25" bottom="0.35" header="0.5" footer="0.25"/>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5" right="0.5" top="0.25" bottom="0.35" header="0.5" footer="0.25"/>
      <printOptions horizontalCentered="1"/>
      <pageSetup scale="86" orientation="landscape" r:id="rId6"/>
      <headerFooter alignWithMargins="0">
        <oddFooter>&amp;LCost Share&amp;RPage &amp;P of &amp;N</oddFooter>
      </headerFooter>
    </customSheetView>
  </customSheetViews>
  <mergeCells count="5">
    <mergeCell ref="A21:D22"/>
    <mergeCell ref="A2:D2"/>
    <mergeCell ref="A1:C1"/>
    <mergeCell ref="A3:D3"/>
    <mergeCell ref="J15:L15"/>
  </mergeCells>
  <phoneticPr fontId="2" type="noConversion"/>
  <printOptions horizontalCentered="1"/>
  <pageMargins left="0.5" right="0.5" top="0.25" bottom="0.25" header="0.5" footer="0.5"/>
  <pageSetup scale="57" orientation="landscape" horizontalDpi="300" verticalDpi="300"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F37"/>
  <sheetViews>
    <sheetView showGridLines="0" zoomScaleNormal="100" workbookViewId="0">
      <selection activeCell="A3" sqref="A3:F4"/>
    </sheetView>
  </sheetViews>
  <sheetFormatPr defaultColWidth="9.109375" defaultRowHeight="13.2" x14ac:dyDescent="0.25"/>
  <cols>
    <col min="1" max="1" width="8.6640625" style="17" customWidth="1"/>
    <col min="2" max="2" width="33.88671875" style="17" customWidth="1"/>
    <col min="3" max="3" width="10.88671875" style="26" customWidth="1"/>
    <col min="4" max="4" width="12.21875" style="27" customWidth="1"/>
    <col min="5" max="5" width="17.33203125" style="28" customWidth="1"/>
    <col min="6" max="6" width="51.88671875" style="26" customWidth="1"/>
    <col min="7" max="16384" width="9.109375" style="17"/>
  </cols>
  <sheetData>
    <row r="1" spans="1:6" s="46" customFormat="1" ht="11.25" customHeight="1" x14ac:dyDescent="0.25">
      <c r="A1" s="359" t="s">
        <v>67</v>
      </c>
      <c r="B1" s="359"/>
      <c r="C1" s="169"/>
      <c r="D1" s="169"/>
      <c r="E1" s="169"/>
      <c r="F1" s="302"/>
    </row>
    <row r="2" spans="1:6" s="1" customFormat="1" ht="18" thickBot="1" x14ac:dyDescent="0.3">
      <c r="A2" s="357" t="s">
        <v>6</v>
      </c>
      <c r="B2" s="357"/>
      <c r="C2" s="357"/>
      <c r="D2" s="357"/>
      <c r="E2" s="357"/>
      <c r="F2" s="357"/>
    </row>
    <row r="3" spans="1:6" s="18" customFormat="1" ht="14.25" customHeight="1" x14ac:dyDescent="0.25">
      <c r="A3" s="362" t="s">
        <v>144</v>
      </c>
      <c r="B3" s="363"/>
      <c r="C3" s="363"/>
      <c r="D3" s="363"/>
      <c r="E3" s="363"/>
      <c r="F3" s="364"/>
    </row>
    <row r="4" spans="1:6" ht="118.8" customHeight="1" thickBot="1" x14ac:dyDescent="0.3">
      <c r="A4" s="365"/>
      <c r="B4" s="366"/>
      <c r="C4" s="366"/>
      <c r="D4" s="366"/>
      <c r="E4" s="366"/>
      <c r="F4" s="367"/>
    </row>
    <row r="5" spans="1:6" ht="13.8" customHeight="1" thickBot="1" x14ac:dyDescent="0.3">
      <c r="A5" s="19"/>
      <c r="B5" s="19"/>
      <c r="C5" s="19"/>
      <c r="D5" s="19"/>
      <c r="E5" s="19"/>
      <c r="F5" s="19"/>
    </row>
    <row r="6" spans="1:6" ht="19.5" customHeight="1" x14ac:dyDescent="0.25">
      <c r="A6" s="369" t="s">
        <v>95</v>
      </c>
      <c r="B6" s="360" t="s">
        <v>39</v>
      </c>
      <c r="C6" s="358" t="s">
        <v>131</v>
      </c>
      <c r="D6" s="358"/>
      <c r="E6" s="358"/>
      <c r="F6" s="371" t="s">
        <v>22</v>
      </c>
    </row>
    <row r="7" spans="1:6" s="20" customFormat="1" ht="28.2" thickBot="1" x14ac:dyDescent="0.3">
      <c r="A7" s="370"/>
      <c r="B7" s="361"/>
      <c r="C7" s="76" t="s">
        <v>98</v>
      </c>
      <c r="D7" s="77" t="s">
        <v>23</v>
      </c>
      <c r="E7" s="132" t="s">
        <v>130</v>
      </c>
      <c r="F7" s="372"/>
    </row>
    <row r="8" spans="1:6" s="22" customFormat="1" ht="15.75" customHeight="1" x14ac:dyDescent="0.25">
      <c r="A8" s="157">
        <v>1</v>
      </c>
      <c r="B8" s="78" t="s">
        <v>101</v>
      </c>
      <c r="C8" s="79">
        <v>2000</v>
      </c>
      <c r="D8" s="80">
        <v>85</v>
      </c>
      <c r="E8" s="81">
        <f t="shared" ref="E8:E30" si="0">C8*D8</f>
        <v>170000</v>
      </c>
      <c r="F8" s="82" t="s">
        <v>24</v>
      </c>
    </row>
    <row r="9" spans="1:6" s="22" customFormat="1" ht="15.75" customHeight="1" thickBot="1" x14ac:dyDescent="0.3">
      <c r="A9" s="158">
        <v>2</v>
      </c>
      <c r="B9" s="83" t="s">
        <v>118</v>
      </c>
      <c r="C9" s="84">
        <v>4000</v>
      </c>
      <c r="D9" s="85">
        <v>20</v>
      </c>
      <c r="E9" s="86">
        <f t="shared" si="0"/>
        <v>80000</v>
      </c>
      <c r="F9" s="87" t="s">
        <v>24</v>
      </c>
    </row>
    <row r="10" spans="1:6" s="21" customFormat="1" ht="15.75" customHeight="1" x14ac:dyDescent="0.25">
      <c r="A10" s="155"/>
      <c r="B10" s="58"/>
      <c r="C10" s="72"/>
      <c r="D10" s="73"/>
      <c r="E10" s="90">
        <f>C10*D10</f>
        <v>0</v>
      </c>
      <c r="F10" s="23"/>
    </row>
    <row r="11" spans="1:6" s="21" customFormat="1" ht="15.75" customHeight="1" x14ac:dyDescent="0.25">
      <c r="A11" s="155"/>
      <c r="B11" s="58"/>
      <c r="C11" s="72"/>
      <c r="D11" s="73"/>
      <c r="E11" s="90">
        <f t="shared" si="0"/>
        <v>0</v>
      </c>
      <c r="F11" s="23"/>
    </row>
    <row r="12" spans="1:6" s="21" customFormat="1" ht="15.75" customHeight="1" x14ac:dyDescent="0.25">
      <c r="A12" s="155"/>
      <c r="B12" s="58"/>
      <c r="C12" s="72"/>
      <c r="D12" s="73"/>
      <c r="E12" s="90">
        <f t="shared" si="0"/>
        <v>0</v>
      </c>
      <c r="F12" s="23"/>
    </row>
    <row r="13" spans="1:6" s="21" customFormat="1" ht="15.75" customHeight="1" x14ac:dyDescent="0.25">
      <c r="A13" s="155"/>
      <c r="B13" s="58"/>
      <c r="C13" s="72"/>
      <c r="D13" s="73"/>
      <c r="E13" s="90">
        <f t="shared" si="0"/>
        <v>0</v>
      </c>
      <c r="F13" s="23"/>
    </row>
    <row r="14" spans="1:6" s="21" customFormat="1" ht="15.75" customHeight="1" x14ac:dyDescent="0.25">
      <c r="A14" s="155"/>
      <c r="B14" s="58"/>
      <c r="C14" s="72"/>
      <c r="D14" s="73"/>
      <c r="E14" s="90">
        <f t="shared" si="0"/>
        <v>0</v>
      </c>
      <c r="F14" s="23"/>
    </row>
    <row r="15" spans="1:6" s="22" customFormat="1" ht="15.75" customHeight="1" x14ac:dyDescent="0.25">
      <c r="A15" s="155"/>
      <c r="B15" s="24"/>
      <c r="C15" s="74"/>
      <c r="D15" s="75"/>
      <c r="E15" s="90">
        <f t="shared" si="0"/>
        <v>0</v>
      </c>
      <c r="F15" s="25"/>
    </row>
    <row r="16" spans="1:6" s="22" customFormat="1" ht="15.75" customHeight="1" x14ac:dyDescent="0.25">
      <c r="A16" s="155"/>
      <c r="B16" s="24"/>
      <c r="C16" s="74"/>
      <c r="D16" s="75"/>
      <c r="E16" s="90">
        <f t="shared" si="0"/>
        <v>0</v>
      </c>
      <c r="F16" s="25"/>
    </row>
    <row r="17" spans="1:6" s="22" customFormat="1" ht="15.75" customHeight="1" x14ac:dyDescent="0.25">
      <c r="A17" s="155"/>
      <c r="B17" s="24"/>
      <c r="C17" s="74"/>
      <c r="D17" s="75"/>
      <c r="E17" s="90">
        <f t="shared" si="0"/>
        <v>0</v>
      </c>
      <c r="F17" s="25"/>
    </row>
    <row r="18" spans="1:6" s="21" customFormat="1" ht="15.75" customHeight="1" x14ac:dyDescent="0.25">
      <c r="A18" s="155"/>
      <c r="B18" s="57"/>
      <c r="C18" s="74"/>
      <c r="D18" s="75"/>
      <c r="E18" s="90">
        <f t="shared" si="0"/>
        <v>0</v>
      </c>
      <c r="F18" s="25"/>
    </row>
    <row r="19" spans="1:6" s="21" customFormat="1" ht="15.75" customHeight="1" x14ac:dyDescent="0.25">
      <c r="A19" s="155"/>
      <c r="B19" s="57"/>
      <c r="C19" s="74"/>
      <c r="D19" s="75"/>
      <c r="E19" s="90">
        <f t="shared" si="0"/>
        <v>0</v>
      </c>
      <c r="F19" s="25"/>
    </row>
    <row r="20" spans="1:6" s="21" customFormat="1" ht="15.75" customHeight="1" x14ac:dyDescent="0.25">
      <c r="A20" s="155"/>
      <c r="B20" s="57"/>
      <c r="C20" s="74"/>
      <c r="D20" s="75"/>
      <c r="E20" s="90">
        <f t="shared" si="0"/>
        <v>0</v>
      </c>
      <c r="F20" s="25"/>
    </row>
    <row r="21" spans="1:6" s="21" customFormat="1" ht="15.75" customHeight="1" x14ac:dyDescent="0.25">
      <c r="A21" s="155"/>
      <c r="B21" s="57"/>
      <c r="C21" s="74"/>
      <c r="D21" s="75"/>
      <c r="E21" s="90">
        <f t="shared" si="0"/>
        <v>0</v>
      </c>
      <c r="F21" s="25"/>
    </row>
    <row r="22" spans="1:6" s="21" customFormat="1" ht="15.75" customHeight="1" x14ac:dyDescent="0.25">
      <c r="A22" s="155"/>
      <c r="B22" s="57"/>
      <c r="C22" s="74"/>
      <c r="D22" s="75"/>
      <c r="E22" s="90">
        <f t="shared" si="0"/>
        <v>0</v>
      </c>
      <c r="F22" s="25"/>
    </row>
    <row r="23" spans="1:6" s="22" customFormat="1" ht="15.75" customHeight="1" x14ac:dyDescent="0.25">
      <c r="A23" s="155"/>
      <c r="B23" s="24"/>
      <c r="C23" s="74"/>
      <c r="D23" s="75"/>
      <c r="E23" s="90">
        <f t="shared" si="0"/>
        <v>0</v>
      </c>
      <c r="F23" s="25"/>
    </row>
    <row r="24" spans="1:6" s="22" customFormat="1" ht="15.75" customHeight="1" x14ac:dyDescent="0.25">
      <c r="A24" s="155"/>
      <c r="B24" s="24"/>
      <c r="C24" s="74"/>
      <c r="D24" s="75"/>
      <c r="E24" s="90">
        <f t="shared" si="0"/>
        <v>0</v>
      </c>
      <c r="F24" s="25"/>
    </row>
    <row r="25" spans="1:6" s="22" customFormat="1" ht="15.75" customHeight="1" x14ac:dyDescent="0.25">
      <c r="A25" s="155"/>
      <c r="B25" s="24"/>
      <c r="C25" s="74"/>
      <c r="D25" s="75"/>
      <c r="E25" s="90">
        <f t="shared" si="0"/>
        <v>0</v>
      </c>
      <c r="F25" s="25"/>
    </row>
    <row r="26" spans="1:6" s="21" customFormat="1" ht="15.75" customHeight="1" x14ac:dyDescent="0.25">
      <c r="A26" s="155"/>
      <c r="B26" s="57"/>
      <c r="C26" s="74"/>
      <c r="D26" s="75"/>
      <c r="E26" s="90">
        <f t="shared" si="0"/>
        <v>0</v>
      </c>
      <c r="F26" s="25"/>
    </row>
    <row r="27" spans="1:6" s="21" customFormat="1" ht="15.75" customHeight="1" x14ac:dyDescent="0.25">
      <c r="A27" s="155"/>
      <c r="B27" s="57"/>
      <c r="C27" s="74"/>
      <c r="D27" s="75"/>
      <c r="E27" s="90">
        <f t="shared" si="0"/>
        <v>0</v>
      </c>
      <c r="F27" s="25"/>
    </row>
    <row r="28" spans="1:6" s="21" customFormat="1" ht="15.75" customHeight="1" x14ac:dyDescent="0.25">
      <c r="A28" s="155"/>
      <c r="B28" s="57"/>
      <c r="C28" s="74"/>
      <c r="D28" s="75"/>
      <c r="E28" s="90">
        <f t="shared" si="0"/>
        <v>0</v>
      </c>
      <c r="F28" s="25"/>
    </row>
    <row r="29" spans="1:6" s="21" customFormat="1" ht="15.75" customHeight="1" x14ac:dyDescent="0.25">
      <c r="A29" s="155"/>
      <c r="B29" s="57"/>
      <c r="C29" s="74"/>
      <c r="D29" s="75"/>
      <c r="E29" s="90">
        <f t="shared" si="0"/>
        <v>0</v>
      </c>
      <c r="F29" s="25"/>
    </row>
    <row r="30" spans="1:6" s="21" customFormat="1" ht="15.75" customHeight="1" x14ac:dyDescent="0.25">
      <c r="A30" s="155"/>
      <c r="B30" s="57"/>
      <c r="C30" s="74"/>
      <c r="D30" s="75"/>
      <c r="E30" s="90">
        <f t="shared" si="0"/>
        <v>0</v>
      </c>
      <c r="F30" s="25"/>
    </row>
    <row r="31" spans="1:6" s="22" customFormat="1" ht="15.75" customHeight="1" x14ac:dyDescent="0.25">
      <c r="A31" s="155"/>
      <c r="B31" s="24"/>
      <c r="C31" s="74"/>
      <c r="D31" s="75"/>
      <c r="E31" s="90">
        <f>C31*D31</f>
        <v>0</v>
      </c>
      <c r="F31" s="25"/>
    </row>
    <row r="32" spans="1:6" s="22" customFormat="1" ht="15.75" customHeight="1" x14ac:dyDescent="0.25">
      <c r="A32" s="155"/>
      <c r="B32" s="24"/>
      <c r="C32" s="74"/>
      <c r="D32" s="75"/>
      <c r="E32" s="90">
        <f>C32*D32</f>
        <v>0</v>
      </c>
      <c r="F32" s="25"/>
    </row>
    <row r="33" spans="1:6" s="22" customFormat="1" ht="15.75" customHeight="1" thickBot="1" x14ac:dyDescent="0.3">
      <c r="A33" s="155"/>
      <c r="B33" s="135"/>
      <c r="C33" s="136"/>
      <c r="D33" s="137"/>
      <c r="E33" s="138">
        <f>C33*D33</f>
        <v>0</v>
      </c>
      <c r="F33" s="139"/>
    </row>
    <row r="34" spans="1:6" s="21" customFormat="1" ht="15.75" customHeight="1" thickBot="1" x14ac:dyDescent="0.3">
      <c r="A34" s="156"/>
      <c r="B34" s="315" t="s">
        <v>135</v>
      </c>
      <c r="C34" s="60">
        <f>SUM(C10:C33)</f>
        <v>0</v>
      </c>
      <c r="D34" s="88"/>
      <c r="E34" s="176">
        <f>ROUND(SUM(E10:E33),0)</f>
        <v>0</v>
      </c>
      <c r="F34" s="89"/>
    </row>
    <row r="35" spans="1:6" ht="14.25" customHeight="1" thickBot="1" x14ac:dyDescent="0.3">
      <c r="A35" s="368"/>
      <c r="B35" s="368"/>
      <c r="C35" s="368"/>
      <c r="D35" s="368"/>
      <c r="E35" s="29"/>
    </row>
    <row r="36" spans="1:6" x14ac:dyDescent="0.25">
      <c r="A36" s="337" t="s">
        <v>86</v>
      </c>
      <c r="B36" s="338"/>
      <c r="C36" s="338"/>
      <c r="D36" s="338"/>
      <c r="E36" s="338"/>
      <c r="F36" s="339"/>
    </row>
    <row r="37" spans="1:6" ht="13.8" thickBot="1" x14ac:dyDescent="0.3">
      <c r="A37" s="340"/>
      <c r="B37" s="341"/>
      <c r="C37" s="341"/>
      <c r="D37" s="341"/>
      <c r="E37" s="341"/>
      <c r="F37" s="342"/>
    </row>
  </sheetData>
  <sheetProtection formatCells="0" formatColumns="0" formatRows="0" insertRows="0" deleteRows="0" selectLockedCells="1"/>
  <customSheetViews>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5" right="0.5" top="0.25" bottom="0.5" header="0.5" footer="0.25"/>
      <printOptions horizontalCentered="1"/>
      <pageSetup scale="80" orientation="landscape" r:id="rId6"/>
      <headerFooter alignWithMargins="0">
        <oddFooter>&amp;La. Personnel&amp;R Page &amp;P of &amp;N</oddFooter>
      </headerFooter>
    </customSheetView>
  </customSheetViews>
  <mergeCells count="9">
    <mergeCell ref="A2:F2"/>
    <mergeCell ref="C6:E6"/>
    <mergeCell ref="A1:B1"/>
    <mergeCell ref="A36:F37"/>
    <mergeCell ref="B6:B7"/>
    <mergeCell ref="A3:F4"/>
    <mergeCell ref="A35:D35"/>
    <mergeCell ref="A6:A7"/>
    <mergeCell ref="F6:F7"/>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H82"/>
  <sheetViews>
    <sheetView showGridLines="0" topLeftCell="A7" zoomScale="90" zoomScaleNormal="90" workbookViewId="0">
      <selection activeCell="A3" sqref="A3:D3"/>
    </sheetView>
  </sheetViews>
  <sheetFormatPr defaultColWidth="9.109375" defaultRowHeight="13.2" x14ac:dyDescent="0.25"/>
  <cols>
    <col min="1" max="1" width="75.77734375" style="44" customWidth="1"/>
    <col min="2" max="2" width="23.33203125" style="44" customWidth="1"/>
    <col min="3" max="3" width="20.21875" style="44" customWidth="1"/>
    <col min="4" max="4" width="18.44140625" style="44" customWidth="1"/>
    <col min="5" max="5" width="9.109375" style="44"/>
    <col min="6" max="6" width="31" style="44" bestFit="1" customWidth="1"/>
    <col min="7" max="16384" width="9.109375" style="44"/>
  </cols>
  <sheetData>
    <row r="1" spans="1:8" s="46" customFormat="1" ht="10.199999999999999" x14ac:dyDescent="0.25">
      <c r="A1" s="359" t="s">
        <v>66</v>
      </c>
      <c r="B1" s="359"/>
      <c r="C1" s="359"/>
      <c r="D1" s="359"/>
      <c r="E1" s="45"/>
      <c r="F1" s="45"/>
    </row>
    <row r="2" spans="1:8" s="1" customFormat="1" ht="18" thickBot="1" x14ac:dyDescent="0.3">
      <c r="A2" s="357" t="s">
        <v>7</v>
      </c>
      <c r="B2" s="357"/>
      <c r="C2" s="357"/>
      <c r="D2" s="357"/>
      <c r="E2" s="11"/>
      <c r="F2" s="11"/>
      <c r="G2" s="2"/>
      <c r="H2" s="2"/>
    </row>
    <row r="3" spans="1:8" s="1" customFormat="1" ht="96" customHeight="1" thickBot="1" x14ac:dyDescent="0.3">
      <c r="A3" s="378" t="s">
        <v>136</v>
      </c>
      <c r="B3" s="379"/>
      <c r="C3" s="379"/>
      <c r="D3" s="380"/>
      <c r="E3" s="47"/>
      <c r="F3" s="47"/>
    </row>
    <row r="4" spans="1:8" s="1" customFormat="1" ht="16.8" customHeight="1" thickBot="1" x14ac:dyDescent="0.3">
      <c r="A4" s="47"/>
      <c r="B4" s="47"/>
      <c r="C4" s="47"/>
      <c r="D4" s="47"/>
      <c r="E4" s="47"/>
      <c r="F4" s="47"/>
    </row>
    <row r="5" spans="1:8" s="49" customFormat="1" ht="13.8" x14ac:dyDescent="0.25">
      <c r="A5" s="91" t="s">
        <v>61</v>
      </c>
      <c r="B5" s="391" t="s">
        <v>131</v>
      </c>
      <c r="C5" s="391"/>
      <c r="D5" s="392"/>
      <c r="E5" s="48"/>
    </row>
    <row r="6" spans="1:8" s="49" customFormat="1" ht="13.8" x14ac:dyDescent="0.25">
      <c r="A6" s="92"/>
      <c r="B6" s="93" t="s">
        <v>64</v>
      </c>
      <c r="C6" s="93" t="s">
        <v>62</v>
      </c>
      <c r="D6" s="310" t="s">
        <v>41</v>
      </c>
    </row>
    <row r="7" spans="1:8" s="49" customFormat="1" ht="13.8" x14ac:dyDescent="0.25">
      <c r="A7" s="148" t="s">
        <v>100</v>
      </c>
      <c r="B7" s="316">
        <v>170000</v>
      </c>
      <c r="C7" s="97">
        <v>0.2</v>
      </c>
      <c r="D7" s="311">
        <f>B7*C7</f>
        <v>34000</v>
      </c>
    </row>
    <row r="8" spans="1:8" s="181" customFormat="1" ht="13.8" x14ac:dyDescent="0.25">
      <c r="A8" s="177"/>
      <c r="B8" s="317"/>
      <c r="C8" s="178"/>
      <c r="D8" s="180">
        <f>C8*B8</f>
        <v>0</v>
      </c>
    </row>
    <row r="9" spans="1:8" s="181" customFormat="1" ht="13.8" x14ac:dyDescent="0.25">
      <c r="A9" s="177"/>
      <c r="B9" s="317"/>
      <c r="C9" s="178"/>
      <c r="D9" s="180">
        <f>C9*B9</f>
        <v>0</v>
      </c>
    </row>
    <row r="10" spans="1:8" s="181" customFormat="1" ht="13.8" x14ac:dyDescent="0.25">
      <c r="A10" s="177"/>
      <c r="B10" s="317"/>
      <c r="C10" s="178"/>
      <c r="D10" s="180">
        <f>C10*B10</f>
        <v>0</v>
      </c>
    </row>
    <row r="11" spans="1:8" s="181" customFormat="1" ht="14.25" customHeight="1" x14ac:dyDescent="0.25">
      <c r="A11" s="179"/>
      <c r="B11" s="317"/>
      <c r="C11" s="178"/>
      <c r="D11" s="180">
        <f>C11*B11</f>
        <v>0</v>
      </c>
    </row>
    <row r="12" spans="1:8" s="181" customFormat="1" ht="14.25" customHeight="1" x14ac:dyDescent="0.25">
      <c r="A12" s="179"/>
      <c r="B12" s="317"/>
      <c r="C12" s="178"/>
      <c r="D12" s="180">
        <f>C12*B12</f>
        <v>0</v>
      </c>
    </row>
    <row r="13" spans="1:8" s="17" customFormat="1" ht="14.4" thickBot="1" x14ac:dyDescent="0.3">
      <c r="A13" s="94" t="s">
        <v>63</v>
      </c>
      <c r="B13" s="95">
        <f>ROUND(SUM(B8:B12),0)</f>
        <v>0</v>
      </c>
      <c r="C13" s="96"/>
      <c r="D13" s="312">
        <f>ROUND(SUM(D8:D12),0)</f>
        <v>0</v>
      </c>
    </row>
    <row r="14" spans="1:8" s="17" customFormat="1" ht="13.8" thickBot="1" x14ac:dyDescent="0.3">
      <c r="A14" s="16"/>
      <c r="B14" s="50"/>
      <c r="C14" s="27"/>
      <c r="D14" s="27"/>
      <c r="E14" s="28"/>
      <c r="F14" s="29"/>
    </row>
    <row r="15" spans="1:8" s="17" customFormat="1" ht="43.05" customHeight="1" thickBot="1" x14ac:dyDescent="0.3">
      <c r="A15" s="390" t="s">
        <v>91</v>
      </c>
      <c r="B15" s="363"/>
      <c r="C15" s="363"/>
      <c r="D15" s="364"/>
      <c r="E15" s="51"/>
      <c r="F15" s="51"/>
    </row>
    <row r="16" spans="1:8" s="17" customFormat="1" ht="34.799999999999997" customHeight="1" x14ac:dyDescent="0.25">
      <c r="A16" s="381" t="s">
        <v>129</v>
      </c>
      <c r="B16" s="382"/>
      <c r="C16" s="382"/>
      <c r="D16" s="383"/>
      <c r="E16" s="52"/>
      <c r="F16" s="52"/>
    </row>
    <row r="17" spans="1:8" s="17" customFormat="1" ht="30.75" customHeight="1" x14ac:dyDescent="0.25">
      <c r="A17" s="384"/>
      <c r="B17" s="385"/>
      <c r="C17" s="385"/>
      <c r="D17" s="386"/>
      <c r="E17" s="53"/>
      <c r="F17" s="53"/>
    </row>
    <row r="18" spans="1:8" s="17" customFormat="1" ht="12.75" customHeight="1" x14ac:dyDescent="0.25">
      <c r="A18" s="384"/>
      <c r="B18" s="385"/>
      <c r="C18" s="385"/>
      <c r="D18" s="386"/>
      <c r="E18" s="52"/>
      <c r="F18" s="52"/>
    </row>
    <row r="19" spans="1:8" s="17" customFormat="1" ht="99.6" customHeight="1" thickBot="1" x14ac:dyDescent="0.3">
      <c r="A19" s="387"/>
      <c r="B19" s="388"/>
      <c r="C19" s="388"/>
      <c r="D19" s="389"/>
      <c r="E19" s="53"/>
      <c r="F19" s="53"/>
    </row>
    <row r="20" spans="1:8" s="17" customFormat="1" ht="17.399999999999999" customHeight="1" thickBot="1" x14ac:dyDescent="0.3">
      <c r="A20" s="373"/>
      <c r="B20" s="373"/>
      <c r="C20" s="373"/>
      <c r="D20" s="374"/>
      <c r="E20" s="54"/>
      <c r="F20" s="55"/>
      <c r="G20" s="55"/>
      <c r="H20" s="55"/>
    </row>
    <row r="21" spans="1:8" s="17" customFormat="1" ht="38.25" customHeight="1" thickBot="1" x14ac:dyDescent="0.3">
      <c r="A21" s="375" t="s">
        <v>92</v>
      </c>
      <c r="B21" s="376"/>
      <c r="C21" s="376"/>
      <c r="D21" s="377"/>
      <c r="E21" s="56"/>
      <c r="F21" s="56"/>
      <c r="G21" s="55"/>
      <c r="H21" s="55"/>
    </row>
    <row r="22" spans="1:8" s="17" customFormat="1" x14ac:dyDescent="0.25">
      <c r="E22" s="55"/>
      <c r="F22" s="55"/>
      <c r="G22" s="55"/>
      <c r="H22" s="55"/>
    </row>
    <row r="23" spans="1:8" s="17" customFormat="1" x14ac:dyDescent="0.25"/>
    <row r="24" spans="1:8" s="17" customFormat="1" x14ac:dyDescent="0.25"/>
    <row r="25" spans="1:8" s="17" customFormat="1" x14ac:dyDescent="0.25"/>
    <row r="26" spans="1:8" s="17" customFormat="1" x14ac:dyDescent="0.25"/>
    <row r="27" spans="1:8" s="17" customFormat="1" x14ac:dyDescent="0.25"/>
    <row r="28" spans="1:8" s="17" customFormat="1" x14ac:dyDescent="0.25"/>
    <row r="29" spans="1:8" s="17" customFormat="1" x14ac:dyDescent="0.25"/>
    <row r="30" spans="1:8" s="17" customFormat="1" x14ac:dyDescent="0.25"/>
    <row r="31" spans="1:8" s="17" customFormat="1" x14ac:dyDescent="0.25"/>
    <row r="32" spans="1:8" s="17" customFormat="1" x14ac:dyDescent="0.25"/>
    <row r="33" s="17" customFormat="1" x14ac:dyDescent="0.25"/>
    <row r="34" s="17" customFormat="1" x14ac:dyDescent="0.25"/>
    <row r="35" s="17" customFormat="1" x14ac:dyDescent="0.25"/>
    <row r="36" s="17" customFormat="1" x14ac:dyDescent="0.25"/>
    <row r="37" s="17" customFormat="1" x14ac:dyDescent="0.25"/>
    <row r="38" s="17" customFormat="1" x14ac:dyDescent="0.25"/>
    <row r="39" s="17" customFormat="1" x14ac:dyDescent="0.25"/>
    <row r="40" s="17" customFormat="1" x14ac:dyDescent="0.25"/>
    <row r="41" s="17" customFormat="1" x14ac:dyDescent="0.25"/>
    <row r="42" s="17" customFormat="1" x14ac:dyDescent="0.25"/>
    <row r="43" s="17" customFormat="1" x14ac:dyDescent="0.25"/>
    <row r="44" s="17" customFormat="1" x14ac:dyDescent="0.25"/>
    <row r="45" s="17" customFormat="1" x14ac:dyDescent="0.25"/>
    <row r="46" s="17" customFormat="1" x14ac:dyDescent="0.25"/>
    <row r="47" s="17" customFormat="1" x14ac:dyDescent="0.25"/>
    <row r="48"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sheetData>
  <sheetProtection formatCells="0" formatColumns="0" formatRows="0" insertRows="0" deleteRows="0" selectLockedCells="1"/>
  <customSheetViews>
    <customSheetView guid="{D7FF18E2-A72D-4088-BD59-9D74A43C39A8}" scale="90" showPageBreaks="1" fitToPage="1" printArea="1">
      <selection activeCell="F7" sqref="F7:F9"/>
      <pageMargins left="0.25" right="0.25" top="0.25" bottom="0.5" header="0.5" footer="0.25"/>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2"/>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25" right="0.25" top="0.25" bottom="0.5" header="0.5" footer="0.25"/>
      <pageSetup scale="81" orientation="landscape" r:id="rId6"/>
      <headerFooter alignWithMargins="0">
        <oddFooter>&amp;Lb. Fringe Benefits</oddFooter>
      </headerFooter>
    </customSheetView>
  </customSheetViews>
  <mergeCells count="8">
    <mergeCell ref="A1:D1"/>
    <mergeCell ref="A2:D2"/>
    <mergeCell ref="A20:D20"/>
    <mergeCell ref="A21:D21"/>
    <mergeCell ref="A3:D3"/>
    <mergeCell ref="A16:D19"/>
    <mergeCell ref="A15:D15"/>
    <mergeCell ref="B5:D5"/>
  </mergeCells>
  <phoneticPr fontId="2" type="noConversion"/>
  <printOptions horizontalCentered="1"/>
  <pageMargins left="0.5" right="0.5" top="0.25" bottom="0.25" header="0.5" footer="0.5"/>
  <pageSetup scale="9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5"/>
  <sheetViews>
    <sheetView zoomScale="90" zoomScaleNormal="90" workbookViewId="0">
      <selection activeCell="A14" sqref="A14:L15"/>
    </sheetView>
  </sheetViews>
  <sheetFormatPr defaultColWidth="9.109375" defaultRowHeight="13.2" x14ac:dyDescent="0.25"/>
  <cols>
    <col min="1" max="1" width="7.6640625" style="6" customWidth="1"/>
    <col min="2" max="2" width="53.6640625" style="6" customWidth="1"/>
    <col min="3" max="4" width="14.109375" style="195" customWidth="1"/>
    <col min="5" max="5" width="6.33203125" style="196" bestFit="1" customWidth="1"/>
    <col min="6" max="6" width="9.6640625" style="196" customWidth="1"/>
    <col min="7" max="9" width="8.6640625" style="197" customWidth="1"/>
    <col min="10" max="10" width="9.88671875" style="197" customWidth="1"/>
    <col min="11" max="11" width="9.88671875" style="198" bestFit="1" customWidth="1"/>
    <col min="12" max="12" width="28" style="199" customWidth="1"/>
    <col min="13" max="16384" width="9.109375" style="6"/>
  </cols>
  <sheetData>
    <row r="1" spans="1:16" s="191" customFormat="1" ht="12.75" customHeight="1" x14ac:dyDescent="0.25">
      <c r="A1" s="403" t="s">
        <v>66</v>
      </c>
      <c r="B1" s="403"/>
      <c r="C1" s="185"/>
      <c r="D1" s="186"/>
      <c r="E1" s="186"/>
      <c r="F1" s="186"/>
      <c r="G1" s="187"/>
      <c r="H1" s="187"/>
      <c r="I1" s="187"/>
      <c r="J1" s="187"/>
      <c r="K1" s="188"/>
      <c r="L1" s="189"/>
      <c r="M1" s="190"/>
    </row>
    <row r="2" spans="1:16" s="193" customFormat="1" ht="21" customHeight="1" thickBot="1" x14ac:dyDescent="0.3">
      <c r="A2" s="402" t="s">
        <v>8</v>
      </c>
      <c r="B2" s="402"/>
      <c r="C2" s="402"/>
      <c r="D2" s="402"/>
      <c r="E2" s="402"/>
      <c r="F2" s="402"/>
      <c r="G2" s="402"/>
      <c r="H2" s="402"/>
      <c r="I2" s="402"/>
      <c r="J2" s="402"/>
      <c r="K2" s="402"/>
      <c r="L2" s="402"/>
      <c r="M2" s="192"/>
      <c r="N2" s="192"/>
      <c r="O2" s="192"/>
      <c r="P2" s="192"/>
    </row>
    <row r="3" spans="1:16" ht="100.8" customHeight="1" thickBot="1" x14ac:dyDescent="0.3">
      <c r="A3" s="393" t="s">
        <v>138</v>
      </c>
      <c r="B3" s="394"/>
      <c r="C3" s="394"/>
      <c r="D3" s="394"/>
      <c r="E3" s="394"/>
      <c r="F3" s="394"/>
      <c r="G3" s="394"/>
      <c r="H3" s="394"/>
      <c r="I3" s="394"/>
      <c r="J3" s="394"/>
      <c r="K3" s="394"/>
      <c r="L3" s="395"/>
    </row>
    <row r="4" spans="1:16" ht="16.2" customHeight="1" thickBot="1" x14ac:dyDescent="0.3">
      <c r="B4" s="194"/>
    </row>
    <row r="5" spans="1:16" s="191" customFormat="1" ht="42" customHeight="1" thickBot="1" x14ac:dyDescent="0.3">
      <c r="A5" s="200" t="s">
        <v>95</v>
      </c>
      <c r="B5" s="200" t="s">
        <v>102</v>
      </c>
      <c r="C5" s="201" t="s">
        <v>68</v>
      </c>
      <c r="D5" s="201" t="s">
        <v>69</v>
      </c>
      <c r="E5" s="202" t="s">
        <v>26</v>
      </c>
      <c r="F5" s="202" t="s">
        <v>25</v>
      </c>
      <c r="G5" s="203" t="s">
        <v>123</v>
      </c>
      <c r="H5" s="203" t="s">
        <v>124</v>
      </c>
      <c r="I5" s="203" t="s">
        <v>125</v>
      </c>
      <c r="J5" s="203" t="s">
        <v>126</v>
      </c>
      <c r="K5" s="204" t="s">
        <v>27</v>
      </c>
      <c r="L5" s="205" t="s">
        <v>28</v>
      </c>
    </row>
    <row r="6" spans="1:16" s="191" customFormat="1" ht="14.4" thickBot="1" x14ac:dyDescent="0.3">
      <c r="A6" s="183"/>
      <c r="B6" s="206" t="s">
        <v>29</v>
      </c>
      <c r="C6" s="404" t="s">
        <v>131</v>
      </c>
      <c r="D6" s="404"/>
      <c r="E6" s="404"/>
      <c r="F6" s="404"/>
      <c r="G6" s="404"/>
      <c r="H6" s="404"/>
      <c r="I6" s="404"/>
      <c r="J6" s="404"/>
      <c r="K6" s="404"/>
      <c r="L6" s="405"/>
      <c r="M6" s="207"/>
    </row>
    <row r="7" spans="1:16" s="215" customFormat="1" ht="13.5" customHeight="1" thickBot="1" x14ac:dyDescent="0.3">
      <c r="A7" s="208">
        <v>1</v>
      </c>
      <c r="B7" s="209" t="s">
        <v>112</v>
      </c>
      <c r="C7" s="210"/>
      <c r="D7" s="210"/>
      <c r="E7" s="211">
        <v>2</v>
      </c>
      <c r="F7" s="211">
        <v>2</v>
      </c>
      <c r="G7" s="212">
        <v>250</v>
      </c>
      <c r="H7" s="212">
        <v>500</v>
      </c>
      <c r="I7" s="212">
        <v>100</v>
      </c>
      <c r="J7" s="212">
        <v>160</v>
      </c>
      <c r="K7" s="213">
        <f>SUM(G7:J7)*F7</f>
        <v>2020</v>
      </c>
      <c r="L7" s="214" t="s">
        <v>119</v>
      </c>
    </row>
    <row r="8" spans="1:16" x14ac:dyDescent="0.25">
      <c r="A8" s="167"/>
      <c r="B8" s="149"/>
      <c r="C8" s="102"/>
      <c r="D8" s="102"/>
      <c r="E8" s="143"/>
      <c r="F8" s="143"/>
      <c r="G8" s="140"/>
      <c r="H8" s="140"/>
      <c r="I8" s="140"/>
      <c r="J8" s="140"/>
      <c r="K8" s="98">
        <f>SUM(G8:J8)*F8</f>
        <v>0</v>
      </c>
      <c r="L8" s="105"/>
    </row>
    <row r="9" spans="1:16" x14ac:dyDescent="0.25">
      <c r="A9" s="167"/>
      <c r="B9" s="150"/>
      <c r="C9" s="106"/>
      <c r="D9" s="106"/>
      <c r="E9" s="144"/>
      <c r="F9" s="144"/>
      <c r="G9" s="141"/>
      <c r="H9" s="141"/>
      <c r="I9" s="141"/>
      <c r="J9" s="141"/>
      <c r="K9" s="98">
        <f t="shared" ref="K9:K11" si="0">SUM(G9:J9)*F9</f>
        <v>0</v>
      </c>
      <c r="L9" s="108"/>
    </row>
    <row r="10" spans="1:16" x14ac:dyDescent="0.25">
      <c r="A10" s="167"/>
      <c r="B10" s="151"/>
      <c r="C10" s="106"/>
      <c r="D10" s="106"/>
      <c r="E10" s="144"/>
      <c r="F10" s="144"/>
      <c r="G10" s="141"/>
      <c r="H10" s="141"/>
      <c r="I10" s="141"/>
      <c r="J10" s="141"/>
      <c r="K10" s="98">
        <f t="shared" si="0"/>
        <v>0</v>
      </c>
      <c r="L10" s="108"/>
    </row>
    <row r="11" spans="1:16" ht="13.8" thickBot="1" x14ac:dyDescent="0.3">
      <c r="A11" s="167"/>
      <c r="B11" s="150"/>
      <c r="C11" s="106"/>
      <c r="D11" s="106"/>
      <c r="E11" s="144"/>
      <c r="F11" s="144"/>
      <c r="G11" s="141"/>
      <c r="H11" s="141"/>
      <c r="I11" s="141"/>
      <c r="J11" s="141"/>
      <c r="K11" s="98">
        <f t="shared" si="0"/>
        <v>0</v>
      </c>
      <c r="L11" s="108"/>
    </row>
    <row r="12" spans="1:16" ht="13.8" thickBot="1" x14ac:dyDescent="0.3">
      <c r="A12" s="182"/>
      <c r="B12" s="126" t="s">
        <v>137</v>
      </c>
      <c r="C12" s="99"/>
      <c r="D12" s="99"/>
      <c r="E12" s="145"/>
      <c r="F12" s="145"/>
      <c r="G12" s="142"/>
      <c r="H12" s="142"/>
      <c r="I12" s="142"/>
      <c r="J12" s="142"/>
      <c r="K12" s="184">
        <f>ROUND(SUM(K8:K11),0)</f>
        <v>0</v>
      </c>
      <c r="L12" s="101"/>
    </row>
    <row r="13" spans="1:16" ht="15" customHeight="1" thickBot="1" x14ac:dyDescent="0.3"/>
    <row r="14" spans="1:16" ht="11.25" customHeight="1" x14ac:dyDescent="0.25">
      <c r="A14" s="396" t="s">
        <v>86</v>
      </c>
      <c r="B14" s="397"/>
      <c r="C14" s="397"/>
      <c r="D14" s="397"/>
      <c r="E14" s="397"/>
      <c r="F14" s="397"/>
      <c r="G14" s="397"/>
      <c r="H14" s="397"/>
      <c r="I14" s="397"/>
      <c r="J14" s="397"/>
      <c r="K14" s="397"/>
      <c r="L14" s="398"/>
    </row>
    <row r="15" spans="1:16" ht="24.45" customHeight="1" thickBot="1" x14ac:dyDescent="0.3">
      <c r="A15" s="399"/>
      <c r="B15" s="400"/>
      <c r="C15" s="400"/>
      <c r="D15" s="400"/>
      <c r="E15" s="400"/>
      <c r="F15" s="400"/>
      <c r="G15" s="400"/>
      <c r="H15" s="400"/>
      <c r="I15" s="400"/>
      <c r="J15" s="400"/>
      <c r="K15" s="400"/>
      <c r="L15" s="401"/>
    </row>
  </sheetData>
  <sheetProtection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25" right="0.25" top="0.25" bottom="0.25" header="0.3" footer="0.3"/>
      <printOptions horizontalCentered="1"/>
      <pageSetup scale="80" orientation="landscape" r:id="rId6"/>
      <headerFooter alignWithMargins="0">
        <oddFooter>&amp;Lc. Travel&amp;RPage &amp;P of &amp;N</oddFooter>
      </headerFooter>
    </customSheetView>
  </customSheetViews>
  <mergeCells count="5">
    <mergeCell ref="A3:L3"/>
    <mergeCell ref="A14:L15"/>
    <mergeCell ref="A2:L2"/>
    <mergeCell ref="A1:B1"/>
    <mergeCell ref="C6:L6"/>
  </mergeCells>
  <phoneticPr fontId="2" type="noConversion"/>
  <printOptions horizontalCentered="1"/>
  <pageMargins left="0.5" right="0.5" top="0.25" bottom="0.25" header="0.5" footer="0.5"/>
  <pageSetup scale="72"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17"/>
  <sheetViews>
    <sheetView zoomScale="90" workbookViewId="0">
      <selection activeCell="A16" sqref="A16:G17"/>
    </sheetView>
  </sheetViews>
  <sheetFormatPr defaultColWidth="9.109375" defaultRowHeight="13.2" x14ac:dyDescent="0.25"/>
  <cols>
    <col min="1" max="1" width="11" style="6" customWidth="1"/>
    <col min="2" max="2" width="45.6640625" style="6" customWidth="1"/>
    <col min="3" max="3" width="6.6640625" style="222" customWidth="1"/>
    <col min="4" max="4" width="10.44140625" style="198" customWidth="1"/>
    <col min="5" max="5" width="12.109375" style="198" customWidth="1"/>
    <col min="6" max="6" width="29.33203125" style="196" customWidth="1"/>
    <col min="7" max="7" width="55.44140625" style="222" customWidth="1"/>
    <col min="8" max="16384" width="9.109375" style="6"/>
  </cols>
  <sheetData>
    <row r="1" spans="1:13" s="218" customFormat="1" ht="12.75" customHeight="1" x14ac:dyDescent="0.25">
      <c r="A1" s="403" t="s">
        <v>67</v>
      </c>
      <c r="B1" s="403"/>
      <c r="C1" s="185"/>
      <c r="D1" s="185"/>
      <c r="E1" s="185"/>
      <c r="F1" s="217"/>
      <c r="G1" s="189"/>
      <c r="H1" s="217"/>
      <c r="I1" s="217"/>
      <c r="J1" s="217"/>
    </row>
    <row r="2" spans="1:13" s="220" customFormat="1" ht="18" thickBot="1" x14ac:dyDescent="0.3">
      <c r="A2" s="406" t="s">
        <v>9</v>
      </c>
      <c r="B2" s="406"/>
      <c r="C2" s="406"/>
      <c r="D2" s="406"/>
      <c r="E2" s="406"/>
      <c r="F2" s="406"/>
      <c r="G2" s="406"/>
      <c r="H2" s="219"/>
      <c r="I2" s="219"/>
      <c r="J2" s="219"/>
      <c r="K2" s="219"/>
      <c r="L2" s="219"/>
      <c r="M2" s="219"/>
    </row>
    <row r="3" spans="1:13" ht="134.55000000000001" customHeight="1" thickBot="1" x14ac:dyDescent="0.3">
      <c r="A3" s="407" t="s">
        <v>139</v>
      </c>
      <c r="B3" s="408"/>
      <c r="C3" s="408"/>
      <c r="D3" s="408"/>
      <c r="E3" s="408"/>
      <c r="F3" s="408"/>
      <c r="G3" s="409"/>
    </row>
    <row r="4" spans="1:13" ht="3.75" customHeight="1" thickBot="1" x14ac:dyDescent="0.3">
      <c r="B4" s="194"/>
      <c r="C4" s="221"/>
    </row>
    <row r="5" spans="1:13" s="228" customFormat="1" ht="27" thickBot="1" x14ac:dyDescent="0.3">
      <c r="A5" s="200" t="s">
        <v>95</v>
      </c>
      <c r="B5" s="223" t="s">
        <v>103</v>
      </c>
      <c r="C5" s="224" t="s">
        <v>15</v>
      </c>
      <c r="D5" s="225" t="s">
        <v>16</v>
      </c>
      <c r="E5" s="225" t="s">
        <v>17</v>
      </c>
      <c r="F5" s="226" t="s">
        <v>18</v>
      </c>
      <c r="G5" s="227" t="s">
        <v>19</v>
      </c>
    </row>
    <row r="6" spans="1:13" s="191" customFormat="1" ht="14.4" thickBot="1" x14ac:dyDescent="0.3">
      <c r="A6" s="410" t="s">
        <v>131</v>
      </c>
      <c r="B6" s="411"/>
      <c r="C6" s="411"/>
      <c r="D6" s="411"/>
      <c r="E6" s="411"/>
      <c r="F6" s="411"/>
      <c r="G6" s="412"/>
    </row>
    <row r="7" spans="1:13" ht="13.8" thickBot="1" x14ac:dyDescent="0.3">
      <c r="A7" s="229" t="s">
        <v>107</v>
      </c>
      <c r="B7" s="209" t="s">
        <v>104</v>
      </c>
      <c r="C7" s="230">
        <v>2</v>
      </c>
      <c r="D7" s="213">
        <v>70000</v>
      </c>
      <c r="E7" s="213">
        <f>C7*D7</f>
        <v>140000</v>
      </c>
      <c r="F7" s="231" t="s">
        <v>121</v>
      </c>
      <c r="G7" s="214" t="s">
        <v>49</v>
      </c>
    </row>
    <row r="8" spans="1:13" x14ac:dyDescent="0.25">
      <c r="A8" s="167"/>
      <c r="B8" s="149"/>
      <c r="C8" s="110"/>
      <c r="D8" s="104"/>
      <c r="E8" s="98">
        <f t="shared" ref="E8:E13" si="0">C8*D8</f>
        <v>0</v>
      </c>
      <c r="F8" s="111"/>
      <c r="G8" s="105"/>
    </row>
    <row r="9" spans="1:13" x14ac:dyDescent="0.25">
      <c r="A9" s="167"/>
      <c r="B9" s="150"/>
      <c r="C9" s="112"/>
      <c r="D9" s="113"/>
      <c r="E9" s="117">
        <f t="shared" si="0"/>
        <v>0</v>
      </c>
      <c r="F9" s="107"/>
      <c r="G9" s="108"/>
    </row>
    <row r="10" spans="1:13" x14ac:dyDescent="0.25">
      <c r="A10" s="167"/>
      <c r="B10" s="150"/>
      <c r="C10" s="112"/>
      <c r="D10" s="113"/>
      <c r="E10" s="117">
        <f t="shared" si="0"/>
        <v>0</v>
      </c>
      <c r="F10" s="107"/>
      <c r="G10" s="108"/>
    </row>
    <row r="11" spans="1:13" x14ac:dyDescent="0.25">
      <c r="A11" s="167"/>
      <c r="B11" s="150"/>
      <c r="C11" s="112"/>
      <c r="D11" s="113"/>
      <c r="E11" s="117">
        <f t="shared" si="0"/>
        <v>0</v>
      </c>
      <c r="F11" s="107"/>
      <c r="G11" s="108"/>
    </row>
    <row r="12" spans="1:13" x14ac:dyDescent="0.25">
      <c r="A12" s="167"/>
      <c r="B12" s="150"/>
      <c r="C12" s="112"/>
      <c r="D12" s="113"/>
      <c r="E12" s="117">
        <f t="shared" si="0"/>
        <v>0</v>
      </c>
      <c r="F12" s="107"/>
      <c r="G12" s="108"/>
    </row>
    <row r="13" spans="1:13" ht="13.8" thickBot="1" x14ac:dyDescent="0.3">
      <c r="A13" s="168"/>
      <c r="B13" s="152"/>
      <c r="C13" s="159"/>
      <c r="D13" s="160"/>
      <c r="E13" s="161">
        <f t="shared" si="0"/>
        <v>0</v>
      </c>
      <c r="F13" s="162"/>
      <c r="G13" s="154"/>
    </row>
    <row r="14" spans="1:13" ht="13.8" thickBot="1" x14ac:dyDescent="0.3">
      <c r="A14" s="182"/>
      <c r="B14" s="126" t="s">
        <v>41</v>
      </c>
      <c r="C14" s="114"/>
      <c r="D14" s="115"/>
      <c r="E14" s="216">
        <f>ROUND(SUM(E8:E13),0)</f>
        <v>0</v>
      </c>
      <c r="F14" s="100"/>
      <c r="G14" s="116"/>
    </row>
    <row r="15" spans="1:13" ht="13.8" thickBot="1" x14ac:dyDescent="0.3"/>
    <row r="16" spans="1:13" ht="11.25" customHeight="1" x14ac:dyDescent="0.25">
      <c r="A16" s="396" t="s">
        <v>86</v>
      </c>
      <c r="B16" s="397"/>
      <c r="C16" s="397"/>
      <c r="D16" s="397"/>
      <c r="E16" s="397"/>
      <c r="F16" s="397"/>
      <c r="G16" s="398"/>
    </row>
    <row r="17" spans="1:7" ht="11.25" customHeight="1" thickBot="1" x14ac:dyDescent="0.3">
      <c r="A17" s="399"/>
      <c r="B17" s="400"/>
      <c r="C17" s="400"/>
      <c r="D17" s="400"/>
      <c r="E17" s="400"/>
      <c r="F17" s="400"/>
      <c r="G17" s="401"/>
    </row>
  </sheetData>
  <sheetProtection formatCells="0" formatColumns="0" formatRows="0" insertRows="0" deleteRows="0" selectLockedCells="1"/>
  <customSheetViews>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0" orientation="landscape" r:id="rId6"/>
      <headerFooter alignWithMargins="0">
        <oddFooter>&amp;Ld. Equipment&amp;RPage &amp;P of &amp;N</oddFooter>
      </headerFooter>
    </customSheetView>
  </customSheetViews>
  <mergeCells count="5">
    <mergeCell ref="A2:G2"/>
    <mergeCell ref="A1:B1"/>
    <mergeCell ref="A3:G3"/>
    <mergeCell ref="A6:G6"/>
    <mergeCell ref="A16:G17"/>
  </mergeCells>
  <phoneticPr fontId="2" type="noConversion"/>
  <printOptions horizontalCentered="1"/>
  <pageMargins left="0.5" right="0.5" top="0.25" bottom="0.25" header="0.5" footer="0.5"/>
  <pageSetup scale="76"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18"/>
  <sheetViews>
    <sheetView showGridLines="0" zoomScale="90" workbookViewId="0">
      <selection activeCell="A3" sqref="A3:G3"/>
    </sheetView>
  </sheetViews>
  <sheetFormatPr defaultColWidth="9.109375" defaultRowHeight="13.2" x14ac:dyDescent="0.25"/>
  <cols>
    <col min="1" max="1" width="9.109375" style="6"/>
    <col min="2" max="2" width="42.44140625" style="6" customWidth="1"/>
    <col min="3" max="3" width="6.6640625" style="222" customWidth="1"/>
    <col min="4" max="4" width="14.109375" style="232" customWidth="1"/>
    <col min="5" max="5" width="14.109375" style="198" customWidth="1"/>
    <col min="6" max="6" width="19.88671875" style="196" customWidth="1"/>
    <col min="7" max="7" width="55.6640625" style="222" customWidth="1"/>
    <col min="8" max="16384" width="9.109375" style="6"/>
  </cols>
  <sheetData>
    <row r="1" spans="1:13" s="218" customFormat="1" ht="12.75" customHeight="1" x14ac:dyDescent="0.25">
      <c r="A1" s="403" t="s">
        <v>66</v>
      </c>
      <c r="B1" s="403"/>
      <c r="C1" s="185"/>
      <c r="D1" s="185"/>
      <c r="E1" s="185"/>
      <c r="F1" s="217"/>
      <c r="G1" s="189"/>
      <c r="H1" s="217"/>
      <c r="I1" s="217"/>
      <c r="J1" s="217"/>
    </row>
    <row r="2" spans="1:13" s="220" customFormat="1" ht="18" thickBot="1" x14ac:dyDescent="0.3">
      <c r="A2" s="406" t="s">
        <v>10</v>
      </c>
      <c r="B2" s="406"/>
      <c r="C2" s="406"/>
      <c r="D2" s="406"/>
      <c r="E2" s="406"/>
      <c r="F2" s="406"/>
      <c r="G2" s="406"/>
      <c r="H2" s="219"/>
      <c r="I2" s="219"/>
      <c r="J2" s="219"/>
      <c r="K2" s="219"/>
      <c r="L2" s="219"/>
      <c r="M2" s="219"/>
    </row>
    <row r="3" spans="1:13" ht="146.55000000000001" customHeight="1" thickBot="1" x14ac:dyDescent="0.3">
      <c r="A3" s="407" t="s">
        <v>147</v>
      </c>
      <c r="B3" s="408"/>
      <c r="C3" s="408"/>
      <c r="D3" s="408"/>
      <c r="E3" s="408"/>
      <c r="F3" s="408"/>
      <c r="G3" s="409"/>
    </row>
    <row r="4" spans="1:13" ht="13.8" thickBot="1" x14ac:dyDescent="0.3">
      <c r="B4" s="194"/>
      <c r="C4" s="221"/>
    </row>
    <row r="5" spans="1:13" s="191" customFormat="1" ht="27" thickBot="1" x14ac:dyDescent="0.3">
      <c r="A5" s="233" t="s">
        <v>95</v>
      </c>
      <c r="B5" s="234" t="s">
        <v>105</v>
      </c>
      <c r="C5" s="235" t="s">
        <v>15</v>
      </c>
      <c r="D5" s="236" t="s">
        <v>16</v>
      </c>
      <c r="E5" s="237" t="s">
        <v>17</v>
      </c>
      <c r="F5" s="238" t="s">
        <v>18</v>
      </c>
      <c r="G5" s="239" t="s">
        <v>19</v>
      </c>
    </row>
    <row r="6" spans="1:13" s="191" customFormat="1" ht="14.4" thickBot="1" x14ac:dyDescent="0.3">
      <c r="A6" s="410" t="s">
        <v>131</v>
      </c>
      <c r="B6" s="411"/>
      <c r="C6" s="411"/>
      <c r="D6" s="411"/>
      <c r="E6" s="411"/>
      <c r="F6" s="411"/>
      <c r="G6" s="412"/>
    </row>
    <row r="7" spans="1:13" ht="14.25" customHeight="1" thickBot="1" x14ac:dyDescent="0.3">
      <c r="A7" s="208" t="s">
        <v>106</v>
      </c>
      <c r="B7" s="209" t="s">
        <v>99</v>
      </c>
      <c r="C7" s="230">
        <v>10</v>
      </c>
      <c r="D7" s="240">
        <v>360</v>
      </c>
      <c r="E7" s="213">
        <v>3600</v>
      </c>
      <c r="F7" s="231" t="s">
        <v>47</v>
      </c>
      <c r="G7" s="214" t="s">
        <v>48</v>
      </c>
    </row>
    <row r="8" spans="1:13" x14ac:dyDescent="0.25">
      <c r="A8" s="167"/>
      <c r="B8" s="149"/>
      <c r="C8" s="110"/>
      <c r="D8" s="118"/>
      <c r="E8" s="98">
        <f>C8*D8</f>
        <v>0</v>
      </c>
      <c r="F8" s="103"/>
      <c r="G8" s="105"/>
    </row>
    <row r="9" spans="1:13" x14ac:dyDescent="0.25">
      <c r="A9" s="167"/>
      <c r="B9" s="150"/>
      <c r="C9" s="112"/>
      <c r="D9" s="119"/>
      <c r="E9" s="98">
        <f t="shared" ref="E9:E14" si="0">C9*D9</f>
        <v>0</v>
      </c>
      <c r="F9" s="107"/>
      <c r="G9" s="108"/>
    </row>
    <row r="10" spans="1:13" x14ac:dyDescent="0.25">
      <c r="A10" s="167"/>
      <c r="B10" s="150"/>
      <c r="C10" s="112"/>
      <c r="D10" s="119"/>
      <c r="E10" s="98">
        <f t="shared" si="0"/>
        <v>0</v>
      </c>
      <c r="F10" s="107"/>
      <c r="G10" s="108"/>
    </row>
    <row r="11" spans="1:13" x14ac:dyDescent="0.25">
      <c r="A11" s="167"/>
      <c r="B11" s="150"/>
      <c r="C11" s="112"/>
      <c r="D11" s="119"/>
      <c r="E11" s="98">
        <f t="shared" si="0"/>
        <v>0</v>
      </c>
      <c r="F11" s="107"/>
      <c r="G11" s="108"/>
    </row>
    <row r="12" spans="1:13" x14ac:dyDescent="0.25">
      <c r="A12" s="167"/>
      <c r="B12" s="150"/>
      <c r="C12" s="112"/>
      <c r="D12" s="119"/>
      <c r="E12" s="98">
        <f t="shared" si="0"/>
        <v>0</v>
      </c>
      <c r="F12" s="107"/>
      <c r="G12" s="108"/>
    </row>
    <row r="13" spans="1:13" x14ac:dyDescent="0.25">
      <c r="A13" s="167"/>
      <c r="B13" s="150"/>
      <c r="C13" s="112"/>
      <c r="D13" s="119"/>
      <c r="E13" s="98">
        <f t="shared" si="0"/>
        <v>0</v>
      </c>
      <c r="F13" s="107"/>
      <c r="G13" s="108"/>
    </row>
    <row r="14" spans="1:13" ht="13.8" thickBot="1" x14ac:dyDescent="0.3">
      <c r="A14" s="168"/>
      <c r="B14" s="152"/>
      <c r="C14" s="159"/>
      <c r="D14" s="165"/>
      <c r="E14" s="153">
        <f t="shared" si="0"/>
        <v>0</v>
      </c>
      <c r="F14" s="162"/>
      <c r="G14" s="154"/>
    </row>
    <row r="15" spans="1:13" ht="13.8" thickBot="1" x14ac:dyDescent="0.3">
      <c r="A15" s="182"/>
      <c r="B15" s="126" t="s">
        <v>41</v>
      </c>
      <c r="C15" s="114"/>
      <c r="D15" s="120"/>
      <c r="E15" s="184">
        <f>ROUND(SUM(E8:E14),0)</f>
        <v>0</v>
      </c>
      <c r="F15" s="100"/>
      <c r="G15" s="116"/>
    </row>
    <row r="16" spans="1:13" ht="13.8" thickBot="1" x14ac:dyDescent="0.3"/>
    <row r="17" spans="1:7" ht="11.25" customHeight="1" x14ac:dyDescent="0.25">
      <c r="A17" s="396" t="s">
        <v>86</v>
      </c>
      <c r="B17" s="397"/>
      <c r="C17" s="397"/>
      <c r="D17" s="397"/>
      <c r="E17" s="397"/>
      <c r="F17" s="397"/>
      <c r="G17" s="398"/>
    </row>
    <row r="18" spans="1:7" ht="11.25" customHeight="1" thickBot="1" x14ac:dyDescent="0.3">
      <c r="A18" s="399"/>
      <c r="B18" s="400"/>
      <c r="C18" s="400"/>
      <c r="D18" s="400"/>
      <c r="E18" s="400"/>
      <c r="F18" s="400"/>
      <c r="G18" s="401"/>
    </row>
  </sheetData>
  <sheetProtection formatCells="0" formatColumns="0" formatRows="0" insertRows="0" deleteRows="0" selectLockedCells="1"/>
  <customSheetViews>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5" orientation="landscape" r:id="rId6"/>
      <headerFooter alignWithMargins="0">
        <oddFooter>&amp;Le. Supplies&amp;RPage &amp;P of &amp;N</oddFooter>
      </headerFooter>
    </customSheetView>
  </customSheetViews>
  <mergeCells count="5">
    <mergeCell ref="A1:B1"/>
    <mergeCell ref="A3:G3"/>
    <mergeCell ref="A17:G18"/>
    <mergeCell ref="A6:G6"/>
    <mergeCell ref="A2:G2"/>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H32"/>
  <sheetViews>
    <sheetView showGridLines="0" tabSelected="1" zoomScale="90" workbookViewId="0">
      <selection activeCell="A2" sqref="A2:D2"/>
    </sheetView>
  </sheetViews>
  <sheetFormatPr defaultColWidth="9.109375" defaultRowHeight="13.2" x14ac:dyDescent="0.25"/>
  <cols>
    <col min="1" max="1" width="9.109375" style="6" customWidth="1"/>
    <col min="2" max="2" width="48.77734375" style="6" customWidth="1"/>
    <col min="3" max="3" width="73.21875" style="6" customWidth="1"/>
    <col min="4" max="4" width="17" style="254" customWidth="1"/>
    <col min="5" max="16384" width="9.109375" style="6"/>
  </cols>
  <sheetData>
    <row r="1" spans="1:8" s="218" customFormat="1" ht="12.75" customHeight="1" x14ac:dyDescent="0.25">
      <c r="A1" s="403" t="s">
        <v>66</v>
      </c>
      <c r="B1" s="403"/>
      <c r="C1" s="185"/>
      <c r="D1" s="303"/>
      <c r="E1" s="217"/>
    </row>
    <row r="2" spans="1:8" s="193" customFormat="1" ht="18" thickBot="1" x14ac:dyDescent="0.3">
      <c r="A2" s="402" t="s">
        <v>37</v>
      </c>
      <c r="B2" s="402"/>
      <c r="C2" s="402"/>
      <c r="D2" s="402"/>
      <c r="E2" s="192"/>
      <c r="F2" s="192"/>
      <c r="G2" s="192"/>
      <c r="H2" s="192"/>
    </row>
    <row r="3" spans="1:8" ht="204.9" customHeight="1" thickBot="1" x14ac:dyDescent="0.3">
      <c r="A3" s="407" t="s">
        <v>148</v>
      </c>
      <c r="B3" s="408"/>
      <c r="C3" s="408"/>
      <c r="D3" s="409"/>
    </row>
    <row r="4" spans="1:8" ht="7.5" customHeight="1" thickBot="1" x14ac:dyDescent="0.3">
      <c r="B4" s="241"/>
      <c r="C4" s="241"/>
      <c r="D4" s="242"/>
    </row>
    <row r="5" spans="1:8" ht="28.2" thickBot="1" x14ac:dyDescent="0.3">
      <c r="A5" s="233" t="s">
        <v>95</v>
      </c>
      <c r="B5" s="234" t="s">
        <v>20</v>
      </c>
      <c r="C5" s="234" t="s">
        <v>108</v>
      </c>
      <c r="D5" s="243" t="s">
        <v>41</v>
      </c>
    </row>
    <row r="6" spans="1:8" ht="27" thickBot="1" x14ac:dyDescent="0.3">
      <c r="A6" s="208" t="s">
        <v>109</v>
      </c>
      <c r="B6" s="244" t="s">
        <v>113</v>
      </c>
      <c r="C6" s="245" t="s">
        <v>110</v>
      </c>
      <c r="D6" s="246">
        <v>275000</v>
      </c>
    </row>
    <row r="7" spans="1:8" x14ac:dyDescent="0.25">
      <c r="A7" s="167"/>
      <c r="B7" s="121"/>
      <c r="C7" s="121"/>
      <c r="D7" s="318"/>
    </row>
    <row r="8" spans="1:8" x14ac:dyDescent="0.25">
      <c r="A8" s="167"/>
      <c r="B8" s="122"/>
      <c r="C8" s="122"/>
      <c r="D8" s="318"/>
    </row>
    <row r="9" spans="1:8" x14ac:dyDescent="0.25">
      <c r="A9" s="167"/>
      <c r="B9" s="122"/>
      <c r="C9" s="122"/>
      <c r="D9" s="318"/>
    </row>
    <row r="10" spans="1:8" x14ac:dyDescent="0.25">
      <c r="A10" s="167"/>
      <c r="B10" s="122"/>
      <c r="C10" s="122"/>
      <c r="D10" s="318"/>
    </row>
    <row r="11" spans="1:8" x14ac:dyDescent="0.25">
      <c r="A11" s="167"/>
      <c r="B11" s="122"/>
      <c r="C11" s="122"/>
      <c r="D11" s="318"/>
    </row>
    <row r="12" spans="1:8" x14ac:dyDescent="0.25">
      <c r="A12" s="167"/>
      <c r="B12" s="122"/>
      <c r="C12" s="122"/>
      <c r="D12" s="318"/>
    </row>
    <row r="13" spans="1:8" s="191" customFormat="1" ht="13.8" thickBot="1" x14ac:dyDescent="0.3">
      <c r="A13" s="247"/>
      <c r="B13" s="125"/>
      <c r="C13" s="125" t="s">
        <v>50</v>
      </c>
      <c r="D13" s="255">
        <f>ROUND(SUM(D7:D12),0)</f>
        <v>0</v>
      </c>
    </row>
    <row r="14" spans="1:8" ht="5.25" customHeight="1" thickBot="1" x14ac:dyDescent="0.3">
      <c r="A14" s="222"/>
      <c r="B14" s="123"/>
      <c r="C14" s="123"/>
      <c r="D14" s="124"/>
    </row>
    <row r="15" spans="1:8" ht="31.5" customHeight="1" thickBot="1" x14ac:dyDescent="0.3">
      <c r="A15" s="233" t="s">
        <v>95</v>
      </c>
      <c r="B15" s="234" t="s">
        <v>4</v>
      </c>
      <c r="C15" s="234" t="s">
        <v>108</v>
      </c>
      <c r="D15" s="243" t="s">
        <v>30</v>
      </c>
    </row>
    <row r="16" spans="1:8" ht="27" thickBot="1" x14ac:dyDescent="0.3">
      <c r="A16" s="248">
        <v>6</v>
      </c>
      <c r="B16" s="244" t="s">
        <v>114</v>
      </c>
      <c r="C16" s="245" t="s">
        <v>111</v>
      </c>
      <c r="D16" s="246">
        <v>100000</v>
      </c>
    </row>
    <row r="17" spans="1:4" x14ac:dyDescent="0.25">
      <c r="A17" s="167"/>
      <c r="B17" s="122"/>
      <c r="C17" s="122"/>
      <c r="D17" s="318"/>
    </row>
    <row r="18" spans="1:4" x14ac:dyDescent="0.25">
      <c r="A18" s="167"/>
      <c r="B18" s="122"/>
      <c r="C18" s="122"/>
      <c r="D18" s="318"/>
    </row>
    <row r="19" spans="1:4" x14ac:dyDescent="0.25">
      <c r="A19" s="167"/>
      <c r="B19" s="122"/>
      <c r="C19" s="122"/>
      <c r="D19" s="318"/>
    </row>
    <row r="20" spans="1:4" x14ac:dyDescent="0.25">
      <c r="A20" s="167"/>
      <c r="B20" s="122"/>
      <c r="C20" s="122"/>
      <c r="D20" s="318"/>
    </row>
    <row r="21" spans="1:4" x14ac:dyDescent="0.25">
      <c r="A21" s="167"/>
      <c r="B21" s="122"/>
      <c r="C21" s="122"/>
      <c r="D21" s="318"/>
    </row>
    <row r="22" spans="1:4" s="191" customFormat="1" ht="13.8" thickBot="1" x14ac:dyDescent="0.3">
      <c r="A22" s="247"/>
      <c r="B22" s="125"/>
      <c r="C22" s="125" t="s">
        <v>50</v>
      </c>
      <c r="D22" s="255">
        <f>ROUND(SUM(D17:D21),0)</f>
        <v>0</v>
      </c>
    </row>
    <row r="23" spans="1:4" s="252" customFormat="1" ht="7.5" customHeight="1" thickBot="1" x14ac:dyDescent="0.3">
      <c r="A23" s="249"/>
      <c r="B23" s="250"/>
      <c r="C23" s="250"/>
      <c r="D23" s="251"/>
    </row>
    <row r="24" spans="1:4" ht="28.2" thickBot="1" x14ac:dyDescent="0.3">
      <c r="A24" s="233" t="s">
        <v>95</v>
      </c>
      <c r="B24" s="234" t="s">
        <v>35</v>
      </c>
      <c r="C24" s="223" t="s">
        <v>108</v>
      </c>
      <c r="D24" s="243" t="s">
        <v>30</v>
      </c>
    </row>
    <row r="25" spans="1:4" x14ac:dyDescent="0.25">
      <c r="A25" s="167"/>
      <c r="B25" s="122"/>
      <c r="C25" s="122"/>
      <c r="D25" s="318"/>
    </row>
    <row r="26" spans="1:4" x14ac:dyDescent="0.25">
      <c r="A26" s="167"/>
      <c r="B26" s="122"/>
      <c r="C26" s="122"/>
      <c r="D26" s="318"/>
    </row>
    <row r="27" spans="1:4" s="191" customFormat="1" ht="13.8" thickBot="1" x14ac:dyDescent="0.3">
      <c r="A27" s="247"/>
      <c r="B27" s="125"/>
      <c r="C27" s="125" t="s">
        <v>50</v>
      </c>
      <c r="D27" s="255">
        <f>ROUND(SUM(D25:D26),0)</f>
        <v>0</v>
      </c>
    </row>
    <row r="28" spans="1:4" ht="9.75" customHeight="1" thickBot="1" x14ac:dyDescent="0.3">
      <c r="A28" s="222"/>
      <c r="B28" s="123"/>
      <c r="C28" s="123"/>
      <c r="D28" s="124"/>
    </row>
    <row r="29" spans="1:4" s="191" customFormat="1" ht="15.75" customHeight="1" thickBot="1" x14ac:dyDescent="0.3">
      <c r="A29" s="253"/>
      <c r="B29" s="126" t="s">
        <v>36</v>
      </c>
      <c r="C29" s="126"/>
      <c r="D29" s="256">
        <f>ROUND(SUM(D22+D27+D13),0)</f>
        <v>0</v>
      </c>
    </row>
    <row r="30" spans="1:4" ht="13.8" thickBot="1" x14ac:dyDescent="0.3">
      <c r="D30" s="124"/>
    </row>
    <row r="31" spans="1:4" ht="11.25" customHeight="1" x14ac:dyDescent="0.25">
      <c r="A31" s="396" t="s">
        <v>86</v>
      </c>
      <c r="B31" s="397"/>
      <c r="C31" s="397"/>
      <c r="D31" s="398"/>
    </row>
    <row r="32" spans="1:4" ht="11.25" customHeight="1" thickBot="1" x14ac:dyDescent="0.3">
      <c r="A32" s="399"/>
      <c r="B32" s="400"/>
      <c r="C32" s="400"/>
      <c r="D32" s="401"/>
    </row>
  </sheetData>
  <sheetProtection formatCells="0" formatColumns="0" formatRows="0" insertRows="0" deleteRows="0" selectLockedCells="1"/>
  <customSheetViews>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25" right="0.25" top="0.25" bottom="0.25" header="0.5" footer="0.25"/>
      <pageSetup scale="90" fitToWidth="0" fitToHeight="0" orientation="landscape" r:id="rId6"/>
      <headerFooter alignWithMargins="0">
        <oddFooter>&amp;Lf. Contractual&amp;RPage &amp;P of &amp;N</oddFooter>
      </headerFooter>
    </customSheetView>
  </customSheetViews>
  <mergeCells count="4">
    <mergeCell ref="A1:B1"/>
    <mergeCell ref="A2:D2"/>
    <mergeCell ref="A3:D3"/>
    <mergeCell ref="A31:D32"/>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18"/>
  <sheetViews>
    <sheetView showGridLines="0" topLeftCell="A7" zoomScale="90" workbookViewId="0">
      <selection activeCell="A3" sqref="A3:E3"/>
    </sheetView>
  </sheetViews>
  <sheetFormatPr defaultColWidth="9.109375" defaultRowHeight="13.2" x14ac:dyDescent="0.25"/>
  <cols>
    <col min="1" max="1" width="8" style="6" customWidth="1"/>
    <col min="2" max="2" width="57.44140625" style="6" customWidth="1"/>
    <col min="3" max="3" width="12.44140625" style="198" customWidth="1"/>
    <col min="4" max="4" width="28.33203125" style="259" customWidth="1"/>
    <col min="5" max="5" width="58.77734375" style="199" customWidth="1"/>
    <col min="6" max="16384" width="9.109375" style="6"/>
  </cols>
  <sheetData>
    <row r="1" spans="1:11" s="218" customFormat="1" ht="12.75" customHeight="1" x14ac:dyDescent="0.25">
      <c r="A1" s="403" t="s">
        <v>67</v>
      </c>
      <c r="B1" s="403"/>
      <c r="C1" s="257"/>
      <c r="D1" s="185"/>
      <c r="E1" s="189"/>
      <c r="F1" s="217"/>
      <c r="G1" s="217"/>
      <c r="H1" s="217"/>
    </row>
    <row r="2" spans="1:11" s="220" customFormat="1" ht="18" thickBot="1" x14ac:dyDescent="0.3">
      <c r="A2" s="413" t="s">
        <v>11</v>
      </c>
      <c r="B2" s="413"/>
      <c r="C2" s="413"/>
      <c r="D2" s="413"/>
      <c r="E2" s="413"/>
      <c r="F2" s="258"/>
      <c r="G2" s="258"/>
      <c r="H2" s="258"/>
      <c r="I2" s="219"/>
      <c r="J2" s="219"/>
      <c r="K2" s="219"/>
    </row>
    <row r="3" spans="1:11" ht="83.55" customHeight="1" thickBot="1" x14ac:dyDescent="0.3">
      <c r="A3" s="407" t="s">
        <v>140</v>
      </c>
      <c r="B3" s="408"/>
      <c r="C3" s="408"/>
      <c r="D3" s="408"/>
      <c r="E3" s="409"/>
    </row>
    <row r="4" spans="1:11" ht="11.25" customHeight="1" thickBot="1" x14ac:dyDescent="0.3">
      <c r="B4" s="194"/>
    </row>
    <row r="5" spans="1:11" ht="15.75" customHeight="1" thickBot="1" x14ac:dyDescent="0.3">
      <c r="A5" s="414" t="s">
        <v>120</v>
      </c>
      <c r="B5" s="415"/>
      <c r="C5" s="415"/>
      <c r="D5" s="415"/>
      <c r="E5" s="416"/>
    </row>
    <row r="6" spans="1:11" ht="13.8" thickBot="1" x14ac:dyDescent="0.3">
      <c r="B6" s="194"/>
    </row>
    <row r="7" spans="1:11" s="191" customFormat="1" ht="27" thickBot="1" x14ac:dyDescent="0.3">
      <c r="A7" s="260" t="s">
        <v>95</v>
      </c>
      <c r="B7" s="234" t="s">
        <v>44</v>
      </c>
      <c r="C7" s="237" t="s">
        <v>45</v>
      </c>
      <c r="D7" s="238" t="s">
        <v>18</v>
      </c>
      <c r="E7" s="239" t="s">
        <v>19</v>
      </c>
    </row>
    <row r="8" spans="1:11" s="191" customFormat="1" ht="14.4" thickBot="1" x14ac:dyDescent="0.3">
      <c r="A8" s="410" t="s">
        <v>131</v>
      </c>
      <c r="B8" s="411"/>
      <c r="C8" s="411"/>
      <c r="D8" s="411"/>
      <c r="E8" s="412"/>
    </row>
    <row r="9" spans="1:11" s="10" customFormat="1" ht="13.8" thickBot="1" x14ac:dyDescent="0.3">
      <c r="A9" s="208">
        <v>3</v>
      </c>
      <c r="B9" s="245" t="s">
        <v>88</v>
      </c>
      <c r="C9" s="213">
        <v>28000</v>
      </c>
      <c r="D9" s="261" t="s">
        <v>0</v>
      </c>
      <c r="E9" s="214" t="s">
        <v>1</v>
      </c>
    </row>
    <row r="10" spans="1:11" x14ac:dyDescent="0.25">
      <c r="A10" s="167"/>
      <c r="B10" s="164"/>
      <c r="C10" s="104"/>
      <c r="D10" s="127"/>
      <c r="E10" s="108"/>
    </row>
    <row r="11" spans="1:11" x14ac:dyDescent="0.25">
      <c r="A11" s="167"/>
      <c r="B11" s="164"/>
      <c r="C11" s="104"/>
      <c r="D11" s="127"/>
      <c r="E11" s="108"/>
    </row>
    <row r="12" spans="1:11" x14ac:dyDescent="0.25">
      <c r="A12" s="167"/>
      <c r="B12" s="164"/>
      <c r="C12" s="104"/>
      <c r="D12" s="127"/>
      <c r="E12" s="108"/>
    </row>
    <row r="13" spans="1:11" x14ac:dyDescent="0.25">
      <c r="A13" s="167"/>
      <c r="B13" s="164"/>
      <c r="C13" s="104"/>
      <c r="D13" s="127"/>
      <c r="E13" s="108"/>
    </row>
    <row r="14" spans="1:11" ht="13.8" thickBot="1" x14ac:dyDescent="0.3">
      <c r="A14" s="168"/>
      <c r="B14" s="166"/>
      <c r="C14" s="170"/>
      <c r="D14" s="171"/>
      <c r="E14" s="154"/>
    </row>
    <row r="15" spans="1:11" ht="13.8" thickBot="1" x14ac:dyDescent="0.3">
      <c r="A15" s="182"/>
      <c r="B15" s="126" t="s">
        <v>41</v>
      </c>
      <c r="C15" s="184">
        <f>SUM(C10:C14)</f>
        <v>0</v>
      </c>
      <c r="D15" s="128"/>
      <c r="E15" s="101"/>
    </row>
    <row r="16" spans="1:11" ht="13.8" thickBot="1" x14ac:dyDescent="0.3"/>
    <row r="17" spans="1:5" ht="11.25" customHeight="1" x14ac:dyDescent="0.25">
      <c r="A17" s="396" t="s">
        <v>86</v>
      </c>
      <c r="B17" s="397"/>
      <c r="C17" s="397"/>
      <c r="D17" s="397"/>
      <c r="E17" s="398"/>
    </row>
    <row r="18" spans="1:5" ht="11.25" customHeight="1" thickBot="1" x14ac:dyDescent="0.3">
      <c r="A18" s="399"/>
      <c r="B18" s="400"/>
      <c r="C18" s="400"/>
      <c r="D18" s="400"/>
      <c r="E18" s="401"/>
    </row>
  </sheetData>
  <sheetProtection formatCells="0" formatColumns="0" formatRows="0" insertRows="0" deleteRows="0" selectLockedCells="1"/>
  <customSheetViews>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7" orientation="landscape" r:id="rId6"/>
      <headerFooter alignWithMargins="0">
        <oddFooter>&amp;Lg. Construction&amp;RPage &amp;P of &amp;N</oddFooter>
      </headerFooter>
    </customSheetView>
  </customSheetViews>
  <mergeCells count="6">
    <mergeCell ref="A1:B1"/>
    <mergeCell ref="A2:E2"/>
    <mergeCell ref="A3:E3"/>
    <mergeCell ref="A5:E5"/>
    <mergeCell ref="A17:E18"/>
    <mergeCell ref="A8:E8"/>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17"/>
  <sheetViews>
    <sheetView showGridLines="0" zoomScale="90" workbookViewId="0">
      <selection activeCell="A3" sqref="A3:E3"/>
    </sheetView>
  </sheetViews>
  <sheetFormatPr defaultColWidth="9.109375" defaultRowHeight="13.2" x14ac:dyDescent="0.25"/>
  <cols>
    <col min="1" max="1" width="7.6640625" style="6" customWidth="1"/>
    <col min="2" max="2" width="48.6640625" style="6" customWidth="1"/>
    <col min="3" max="3" width="14.109375" style="198" customWidth="1"/>
    <col min="4" max="4" width="41" style="262" customWidth="1"/>
    <col min="5" max="5" width="68.109375" style="199" customWidth="1"/>
    <col min="6" max="16384" width="9.109375" style="6"/>
  </cols>
  <sheetData>
    <row r="1" spans="1:8" s="218" customFormat="1" ht="12.75" customHeight="1" x14ac:dyDescent="0.25">
      <c r="A1" s="403" t="s">
        <v>67</v>
      </c>
      <c r="B1" s="403"/>
      <c r="C1" s="185"/>
      <c r="D1" s="217"/>
      <c r="E1" s="189"/>
    </row>
    <row r="2" spans="1:8" s="220" customFormat="1" ht="18" thickBot="1" x14ac:dyDescent="0.3">
      <c r="A2" s="417" t="s">
        <v>12</v>
      </c>
      <c r="B2" s="417"/>
      <c r="C2" s="417"/>
      <c r="D2" s="417"/>
      <c r="E2" s="417"/>
      <c r="F2" s="219"/>
      <c r="G2" s="219"/>
      <c r="H2" s="219"/>
    </row>
    <row r="3" spans="1:8" ht="81" customHeight="1" thickBot="1" x14ac:dyDescent="0.3">
      <c r="A3" s="419" t="s">
        <v>141</v>
      </c>
      <c r="B3" s="420"/>
      <c r="C3" s="420"/>
      <c r="D3" s="420"/>
      <c r="E3" s="421"/>
    </row>
    <row r="4" spans="1:8" ht="6.75" customHeight="1" thickBot="1" x14ac:dyDescent="0.3">
      <c r="B4" s="194"/>
    </row>
    <row r="5" spans="1:8" s="228" customFormat="1" ht="27" thickBot="1" x14ac:dyDescent="0.3">
      <c r="A5" s="233" t="s">
        <v>95</v>
      </c>
      <c r="B5" s="234" t="s">
        <v>96</v>
      </c>
      <c r="C5" s="237" t="s">
        <v>32</v>
      </c>
      <c r="D5" s="238" t="s">
        <v>18</v>
      </c>
      <c r="E5" s="239" t="s">
        <v>19</v>
      </c>
    </row>
    <row r="6" spans="1:8" s="191" customFormat="1" ht="14.4" thickBot="1" x14ac:dyDescent="0.3">
      <c r="A6" s="410" t="s">
        <v>131</v>
      </c>
      <c r="B6" s="411"/>
      <c r="C6" s="411"/>
      <c r="D6" s="411"/>
      <c r="E6" s="412"/>
    </row>
    <row r="7" spans="1:8" ht="13.5" customHeight="1" thickBot="1" x14ac:dyDescent="0.3">
      <c r="A7" s="229">
        <v>5</v>
      </c>
      <c r="B7" s="209" t="s">
        <v>97</v>
      </c>
      <c r="C7" s="213">
        <v>16000</v>
      </c>
      <c r="D7" s="263" t="s">
        <v>51</v>
      </c>
      <c r="E7" s="214" t="s">
        <v>52</v>
      </c>
    </row>
    <row r="8" spans="1:8" x14ac:dyDescent="0.25">
      <c r="A8" s="167"/>
      <c r="B8" s="163"/>
      <c r="C8" s="104"/>
      <c r="D8" s="129"/>
      <c r="E8" s="105"/>
    </row>
    <row r="9" spans="1:8" x14ac:dyDescent="0.25">
      <c r="A9" s="167"/>
      <c r="B9" s="163"/>
      <c r="C9" s="104"/>
      <c r="D9" s="129"/>
      <c r="E9" s="105"/>
    </row>
    <row r="10" spans="1:8" x14ac:dyDescent="0.25">
      <c r="A10" s="167"/>
      <c r="B10" s="164"/>
      <c r="C10" s="113"/>
      <c r="D10" s="130"/>
      <c r="E10" s="108"/>
    </row>
    <row r="11" spans="1:8" x14ac:dyDescent="0.25">
      <c r="A11" s="167"/>
      <c r="B11" s="164"/>
      <c r="C11" s="113"/>
      <c r="D11" s="130"/>
      <c r="E11" s="108"/>
    </row>
    <row r="12" spans="1:8" x14ac:dyDescent="0.25">
      <c r="A12" s="167"/>
      <c r="B12" s="164"/>
      <c r="C12" s="113"/>
      <c r="D12" s="130"/>
      <c r="E12" s="108"/>
    </row>
    <row r="13" spans="1:8" ht="13.8" thickBot="1" x14ac:dyDescent="0.3">
      <c r="A13" s="168"/>
      <c r="B13" s="166"/>
      <c r="C13" s="160"/>
      <c r="D13" s="172"/>
      <c r="E13" s="154"/>
    </row>
    <row r="14" spans="1:8" ht="13.8" thickBot="1" x14ac:dyDescent="0.3">
      <c r="A14" s="182"/>
      <c r="B14" s="126" t="s">
        <v>41</v>
      </c>
      <c r="C14" s="216">
        <f>ROUND(SUM(C8:C13),0)</f>
        <v>0</v>
      </c>
      <c r="D14" s="131"/>
      <c r="E14" s="101"/>
    </row>
    <row r="15" spans="1:8" ht="13.8" thickBot="1" x14ac:dyDescent="0.3"/>
    <row r="16" spans="1:8" ht="11.25" customHeight="1" x14ac:dyDescent="0.25">
      <c r="A16" s="418" t="s">
        <v>86</v>
      </c>
      <c r="B16" s="397"/>
      <c r="C16" s="397"/>
      <c r="D16" s="397"/>
      <c r="E16" s="398"/>
    </row>
    <row r="17" spans="1:5" ht="11.25" customHeight="1" thickBot="1" x14ac:dyDescent="0.3">
      <c r="A17" s="399"/>
      <c r="B17" s="400"/>
      <c r="C17" s="400"/>
      <c r="D17" s="400"/>
      <c r="E17" s="401"/>
    </row>
  </sheetData>
  <sheetProtection formatCells="0" formatColumns="0" formatRows="0" insertRows="0" deleteRows="0" selectLockedCells="1"/>
  <customSheetViews>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4" orientation="landscape" r:id="rId6"/>
      <headerFooter alignWithMargins="0">
        <oddFooter>&amp;Lh. Other Direct Costs&amp;RPage &amp;P of &amp;N</oddFooter>
      </headerFooter>
    </customSheetView>
  </customSheetViews>
  <mergeCells count="5">
    <mergeCell ref="A1:B1"/>
    <mergeCell ref="A2:E2"/>
    <mergeCell ref="A16:E17"/>
    <mergeCell ref="A3:E3"/>
    <mergeCell ref="A6:E6"/>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B3BE2F18EE36499F01F95F84D0BC92" ma:contentTypeVersion="15" ma:contentTypeDescription="Create a new document." ma:contentTypeScope="" ma:versionID="fa51dd6a089dc79d5e2cdd9e3eb2c6f6">
  <xsd:schema xmlns:xsd="http://www.w3.org/2001/XMLSchema" xmlns:xs="http://www.w3.org/2001/XMLSchema" xmlns:p="http://schemas.microsoft.com/office/2006/metadata/properties" xmlns:ns1="http://schemas.microsoft.com/sharepoint/v3" xmlns:ns2="e80bc516-17a2-49aa-9d8f-6bf64388ae43" xmlns:ns3="16efa689-042d-4b7e-9fa6-bd893ec7174d" xmlns:ns4="f2dd59bc-caea-42f8-b0f4-e8b04a3a7da6" targetNamespace="http://schemas.microsoft.com/office/2006/metadata/properties" ma:root="true" ma:fieldsID="6e6ac18cb5cd287b0eafd9ae3860e567" ns1:_="" ns2:_="" ns3:_="" ns4:_="">
    <xsd:import namespace="http://schemas.microsoft.com/sharepoint/v3"/>
    <xsd:import namespace="e80bc516-17a2-49aa-9d8f-6bf64388ae43"/>
    <xsd:import namespace="16efa689-042d-4b7e-9fa6-bd893ec7174d"/>
    <xsd:import namespace="f2dd59bc-caea-42f8-b0f4-e8b04a3a7d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0bc516-17a2-49aa-9d8f-6bf64388a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efa689-042d-4b7e-9fa6-bd893ec7174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dd59bc-caea-42f8-b0f4-e8b04a3a7da6" elementFormDefault="qualified">
    <xsd:import namespace="http://schemas.microsoft.com/office/2006/documentManagement/types"/>
    <xsd:import namespace="http://schemas.microsoft.com/office/infopath/2007/PartnerControls"/>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5C459A-88E6-4C69-A7A2-C889E476A05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c7aa9d3-b81b-43e6-aeb9-458684f7b693"/>
    <ds:schemaRef ds:uri="http://purl.org/dc/terms/"/>
    <ds:schemaRef ds:uri="http://schemas.openxmlformats.org/package/2006/metadata/core-properties"/>
    <ds:schemaRef ds:uri="c6d9b406-8ab6-4e35-b189-c607f551e6ff"/>
    <ds:schemaRef ds:uri="http://www.w3.org/XML/1998/namespace"/>
    <ds:schemaRef ds:uri="http://purl.org/dc/dcmitype/"/>
  </ds:schemaRefs>
</ds:datastoreItem>
</file>

<file path=customXml/itemProps2.xml><?xml version="1.0" encoding="utf-8"?>
<ds:datastoreItem xmlns:ds="http://schemas.openxmlformats.org/officeDocument/2006/customXml" ds:itemID="{F60D7D05-CC3D-480A-9129-2EB898D6D15A}"/>
</file>

<file path=customXml/itemProps3.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4.xml><?xml version="1.0" encoding="utf-8"?>
<ds:datastoreItem xmlns:ds="http://schemas.openxmlformats.org/officeDocument/2006/customXml" ds:itemID="{CC26FAFB-BE45-4C49-A29F-247E9DFEB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Kuzniar, Lisa A. </cp:lastModifiedBy>
  <cp:lastPrinted>2022-03-13T18:42:37Z</cp:lastPrinted>
  <dcterms:created xsi:type="dcterms:W3CDTF">2006-10-30T17:25:35Z</dcterms:created>
  <dcterms:modified xsi:type="dcterms:W3CDTF">2022-06-07T12:49:20Z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0x01010017B3BE2F18EE36499F01F95F84D0BC92</vt:lpwstr>
  </property>
  <property fmtid="{D5CDD505-2E9C-101B-9397-08002B2CF9AE}" pid="4" name="SV_QUERY_LIST_4F35BF76-6C0D-4D9B-82B2-816C12CF3733">
    <vt:lpwstr>empty_477D106A-C0D6-4607-AEBD-E2C9D60EA279</vt:lpwstr>
  </property>
</Properties>
</file>